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aime\Dropbox\North Uganda\Mobile Clinic\07. Report\Report 2020\Files 2020\"/>
    </mc:Choice>
  </mc:AlternateContent>
  <xr:revisionPtr revIDLastSave="0" documentId="13_ncr:1_{E7F1C6F8-0972-4269-8E53-CB6B9FC3D64F}" xr6:coauthVersionLast="45" xr6:coauthVersionMax="45" xr10:uidLastSave="{00000000-0000-0000-0000-000000000000}"/>
  <bookViews>
    <workbookView xWindow="-120" yWindow="-120" windowWidth="20730" windowHeight="11160" firstSheet="11" activeTab="16" xr2:uid="{00000000-000D-0000-FFFF-FFFF00000000}"/>
  </bookViews>
  <sheets>
    <sheet name="JAN" sheetId="21" r:id="rId1"/>
    <sheet name="FEB" sheetId="22" r:id="rId2"/>
    <sheet name="MARCH" sheetId="23" r:id="rId3"/>
    <sheet name="APRIL" sheetId="24" r:id="rId4"/>
    <sheet name="MAY" sheetId="25" r:id="rId5"/>
    <sheet name="JUN" sheetId="26" r:id="rId6"/>
    <sheet name="JULY" sheetId="20" r:id="rId7"/>
    <sheet name="AUG" sheetId="27" r:id="rId8"/>
    <sheet name="SEPT" sheetId="28" r:id="rId9"/>
    <sheet name="OCT" sheetId="29" r:id="rId10"/>
    <sheet name="NOV" sheetId="30" r:id="rId11"/>
    <sheet name="DEC" sheetId="31" r:id="rId12"/>
    <sheet name="TOTAL" sheetId="32" r:id="rId13"/>
    <sheet name="MONTHLY ANALYSIS" sheetId="33" r:id="rId14"/>
    <sheet name="AGE ANALYSIS " sheetId="35" r:id="rId15"/>
    <sheet name="GENDER ANALYSIS" sheetId="36" r:id="rId16"/>
    <sheet name="REPORT " sheetId="37" r:id="rId17"/>
  </sheets>
  <definedNames>
    <definedName name="_xlnm._FilterDatabase" localSheetId="16" hidden="1">'REPORT '!$B$87:$D$87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37" l="1"/>
  <c r="D81" i="37"/>
  <c r="C82" i="37"/>
  <c r="D82" i="37"/>
  <c r="C83" i="37"/>
  <c r="D83" i="37"/>
  <c r="D80" i="37"/>
  <c r="C80" i="37"/>
  <c r="E75" i="37"/>
  <c r="E76" i="37"/>
  <c r="E77" i="37"/>
  <c r="E74" i="37"/>
  <c r="C35" i="37" l="1"/>
  <c r="Q69" i="32" l="1"/>
  <c r="P69" i="32"/>
  <c r="O69" i="32"/>
  <c r="N69" i="32"/>
  <c r="M69" i="32"/>
  <c r="L69" i="32"/>
  <c r="K69" i="32"/>
  <c r="J69" i="32"/>
  <c r="I69" i="32"/>
  <c r="G69" i="32"/>
  <c r="F69" i="32"/>
  <c r="D69" i="32"/>
  <c r="C69" i="32"/>
  <c r="Q41" i="32"/>
  <c r="E40" i="32"/>
  <c r="F40" i="32"/>
  <c r="G40" i="32"/>
  <c r="H40" i="32"/>
  <c r="I40" i="32"/>
  <c r="J40" i="32"/>
  <c r="K40" i="32"/>
  <c r="L40" i="32"/>
  <c r="M40" i="32"/>
  <c r="N40" i="32"/>
  <c r="O40" i="32"/>
  <c r="P40" i="32"/>
  <c r="Q40" i="32"/>
  <c r="E41" i="32"/>
  <c r="F41" i="32"/>
  <c r="G41" i="32"/>
  <c r="H41" i="32"/>
  <c r="I41" i="32"/>
  <c r="J41" i="32"/>
  <c r="K41" i="32"/>
  <c r="L41" i="32"/>
  <c r="M41" i="32"/>
  <c r="N41" i="32"/>
  <c r="O41" i="32"/>
  <c r="P41" i="32"/>
  <c r="E42" i="32"/>
  <c r="F42" i="32"/>
  <c r="G42" i="32"/>
  <c r="H42" i="32"/>
  <c r="I42" i="32"/>
  <c r="J42" i="32"/>
  <c r="K42" i="32"/>
  <c r="L42" i="32"/>
  <c r="M42" i="32"/>
  <c r="N42" i="32"/>
  <c r="O42" i="32"/>
  <c r="P42" i="32"/>
  <c r="Q42" i="32"/>
  <c r="E43" i="32"/>
  <c r="F43" i="32"/>
  <c r="G43" i="32"/>
  <c r="H43" i="32"/>
  <c r="I43" i="32"/>
  <c r="J43" i="32"/>
  <c r="K43" i="32"/>
  <c r="L43" i="32"/>
  <c r="M43" i="32"/>
  <c r="N43" i="32"/>
  <c r="O43" i="32"/>
  <c r="P43" i="32"/>
  <c r="Q43" i="32"/>
  <c r="E44" i="32"/>
  <c r="F44" i="32"/>
  <c r="G44" i="32"/>
  <c r="H44" i="32"/>
  <c r="I44" i="32"/>
  <c r="J44" i="32"/>
  <c r="K44" i="32"/>
  <c r="L44" i="32"/>
  <c r="M44" i="32"/>
  <c r="N44" i="32"/>
  <c r="O44" i="32"/>
  <c r="P44" i="32"/>
  <c r="Q44" i="32"/>
  <c r="E45" i="32"/>
  <c r="F45" i="32"/>
  <c r="G45" i="32"/>
  <c r="H45" i="32"/>
  <c r="I45" i="32"/>
  <c r="J45" i="32"/>
  <c r="K45" i="32"/>
  <c r="L45" i="32"/>
  <c r="M45" i="32"/>
  <c r="N45" i="32"/>
  <c r="O45" i="32"/>
  <c r="P45" i="32"/>
  <c r="Q45" i="32"/>
  <c r="E46" i="32"/>
  <c r="F46" i="32"/>
  <c r="G46" i="32"/>
  <c r="H46" i="32"/>
  <c r="I46" i="32"/>
  <c r="J46" i="32"/>
  <c r="K46" i="32"/>
  <c r="L46" i="32"/>
  <c r="M46" i="32"/>
  <c r="N46" i="32"/>
  <c r="O46" i="32"/>
  <c r="P46" i="32"/>
  <c r="Q46" i="32"/>
  <c r="E47" i="32"/>
  <c r="F47" i="32"/>
  <c r="G47" i="32"/>
  <c r="H47" i="32"/>
  <c r="I47" i="32"/>
  <c r="J47" i="32"/>
  <c r="K47" i="32"/>
  <c r="L47" i="32"/>
  <c r="M47" i="32"/>
  <c r="N47" i="32"/>
  <c r="O47" i="32"/>
  <c r="P47" i="32"/>
  <c r="Q47" i="32"/>
  <c r="E48" i="32"/>
  <c r="F48" i="32"/>
  <c r="G48" i="32"/>
  <c r="H48" i="32"/>
  <c r="I48" i="32"/>
  <c r="J48" i="32"/>
  <c r="K48" i="32"/>
  <c r="L48" i="32"/>
  <c r="M48" i="32"/>
  <c r="N48" i="32"/>
  <c r="O48" i="32"/>
  <c r="P48" i="32"/>
  <c r="Q48" i="32"/>
  <c r="E49" i="32"/>
  <c r="F49" i="32"/>
  <c r="G49" i="32"/>
  <c r="H49" i="32"/>
  <c r="I49" i="32"/>
  <c r="J49" i="32"/>
  <c r="K49" i="32"/>
  <c r="L49" i="32"/>
  <c r="M49" i="32"/>
  <c r="N49" i="32"/>
  <c r="O49" i="32"/>
  <c r="P49" i="32"/>
  <c r="Q49" i="32"/>
  <c r="E50" i="32"/>
  <c r="F50" i="32"/>
  <c r="G50" i="32"/>
  <c r="H50" i="32"/>
  <c r="I50" i="32"/>
  <c r="J50" i="32"/>
  <c r="K50" i="32"/>
  <c r="L50" i="32"/>
  <c r="M50" i="32"/>
  <c r="N50" i="32"/>
  <c r="O50" i="32"/>
  <c r="P50" i="32"/>
  <c r="Q50" i="32"/>
  <c r="E51" i="32"/>
  <c r="F51" i="32"/>
  <c r="G51" i="32"/>
  <c r="H51" i="32"/>
  <c r="I51" i="32"/>
  <c r="J51" i="32"/>
  <c r="K51" i="32"/>
  <c r="L51" i="32"/>
  <c r="M51" i="32"/>
  <c r="N51" i="32"/>
  <c r="O51" i="32"/>
  <c r="P51" i="32"/>
  <c r="Q51" i="32"/>
  <c r="E52" i="32"/>
  <c r="F52" i="32"/>
  <c r="G52" i="32"/>
  <c r="H52" i="32"/>
  <c r="I52" i="32"/>
  <c r="J52" i="32"/>
  <c r="K52" i="32"/>
  <c r="L52" i="32"/>
  <c r="M52" i="32"/>
  <c r="N52" i="32"/>
  <c r="O52" i="32"/>
  <c r="P52" i="32"/>
  <c r="Q52" i="32"/>
  <c r="E53" i="32"/>
  <c r="F53" i="32"/>
  <c r="G53" i="32"/>
  <c r="H53" i="32"/>
  <c r="I53" i="32"/>
  <c r="J53" i="32"/>
  <c r="K53" i="32"/>
  <c r="L53" i="32"/>
  <c r="M53" i="32"/>
  <c r="N53" i="32"/>
  <c r="O53" i="32"/>
  <c r="P53" i="32"/>
  <c r="Q53" i="32"/>
  <c r="E54" i="32"/>
  <c r="F54" i="32"/>
  <c r="G54" i="32"/>
  <c r="H54" i="32"/>
  <c r="I54" i="32"/>
  <c r="J54" i="32"/>
  <c r="K54" i="32"/>
  <c r="L54" i="32"/>
  <c r="M54" i="32"/>
  <c r="N54" i="32"/>
  <c r="O54" i="32"/>
  <c r="P54" i="32"/>
  <c r="Q54" i="32"/>
  <c r="E55" i="32"/>
  <c r="F55" i="32"/>
  <c r="G55" i="32"/>
  <c r="H55" i="32"/>
  <c r="I55" i="32"/>
  <c r="J55" i="32"/>
  <c r="K55" i="32"/>
  <c r="L55" i="32"/>
  <c r="M55" i="32"/>
  <c r="N55" i="32"/>
  <c r="O55" i="32"/>
  <c r="P55" i="32"/>
  <c r="Q55" i="32"/>
  <c r="E56" i="32"/>
  <c r="F56" i="32"/>
  <c r="G56" i="32"/>
  <c r="H56" i="32"/>
  <c r="I56" i="32"/>
  <c r="J56" i="32"/>
  <c r="K56" i="32"/>
  <c r="L56" i="32"/>
  <c r="M56" i="32"/>
  <c r="N56" i="32"/>
  <c r="O56" i="32"/>
  <c r="P56" i="32"/>
  <c r="Q56" i="32"/>
  <c r="E57" i="32"/>
  <c r="F57" i="32"/>
  <c r="G57" i="32"/>
  <c r="H57" i="32"/>
  <c r="I57" i="32"/>
  <c r="J57" i="32"/>
  <c r="K57" i="32"/>
  <c r="L57" i="32"/>
  <c r="M57" i="32"/>
  <c r="N57" i="32"/>
  <c r="O57" i="32"/>
  <c r="P57" i="32"/>
  <c r="Q57" i="32"/>
  <c r="E58" i="32"/>
  <c r="F58" i="32"/>
  <c r="G58" i="32"/>
  <c r="H58" i="32"/>
  <c r="I58" i="32"/>
  <c r="J58" i="32"/>
  <c r="K58" i="32"/>
  <c r="L58" i="32"/>
  <c r="M58" i="32"/>
  <c r="N58" i="32"/>
  <c r="O58" i="32"/>
  <c r="P58" i="32"/>
  <c r="Q58" i="32"/>
  <c r="E59" i="32"/>
  <c r="F59" i="32"/>
  <c r="G59" i="32"/>
  <c r="H59" i="32"/>
  <c r="I59" i="32"/>
  <c r="J59" i="32"/>
  <c r="K59" i="32"/>
  <c r="L59" i="32"/>
  <c r="M59" i="32"/>
  <c r="N59" i="32"/>
  <c r="O59" i="32"/>
  <c r="P59" i="32"/>
  <c r="Q59" i="32"/>
  <c r="E60" i="32"/>
  <c r="F60" i="32"/>
  <c r="G60" i="32"/>
  <c r="H60" i="32"/>
  <c r="I60" i="32"/>
  <c r="J60" i="32"/>
  <c r="K60" i="32"/>
  <c r="L60" i="32"/>
  <c r="M60" i="32"/>
  <c r="N60" i="32"/>
  <c r="O60" i="32"/>
  <c r="P60" i="32"/>
  <c r="Q60" i="32"/>
  <c r="E61" i="32"/>
  <c r="F61" i="32"/>
  <c r="G61" i="32"/>
  <c r="H61" i="32"/>
  <c r="I61" i="32"/>
  <c r="J61" i="32"/>
  <c r="K61" i="32"/>
  <c r="L61" i="32"/>
  <c r="M61" i="32"/>
  <c r="N61" i="32"/>
  <c r="O61" i="32"/>
  <c r="P61" i="32"/>
  <c r="Q61" i="32"/>
  <c r="E62" i="32"/>
  <c r="F62" i="32"/>
  <c r="G62" i="32"/>
  <c r="H62" i="32"/>
  <c r="I62" i="32"/>
  <c r="J62" i="32"/>
  <c r="K62" i="32"/>
  <c r="L62" i="32"/>
  <c r="M62" i="32"/>
  <c r="N62" i="32"/>
  <c r="O62" i="32"/>
  <c r="P62" i="32"/>
  <c r="Q62" i="32"/>
  <c r="E63" i="32"/>
  <c r="F63" i="32"/>
  <c r="G63" i="32"/>
  <c r="H63" i="32"/>
  <c r="I63" i="32"/>
  <c r="J63" i="32"/>
  <c r="K63" i="32"/>
  <c r="L63" i="32"/>
  <c r="M63" i="32"/>
  <c r="N63" i="32"/>
  <c r="O63" i="32"/>
  <c r="P63" i="32"/>
  <c r="Q63" i="32"/>
  <c r="E64" i="32"/>
  <c r="F64" i="32"/>
  <c r="G64" i="32"/>
  <c r="H64" i="32"/>
  <c r="I64" i="32"/>
  <c r="J64" i="32"/>
  <c r="K64" i="32"/>
  <c r="L64" i="32"/>
  <c r="M64" i="32"/>
  <c r="N64" i="32"/>
  <c r="O64" i="32"/>
  <c r="P64" i="32"/>
  <c r="Q64" i="32"/>
  <c r="E65" i="32"/>
  <c r="F65" i="32"/>
  <c r="G65" i="32"/>
  <c r="H65" i="32"/>
  <c r="I65" i="32"/>
  <c r="J65" i="32"/>
  <c r="K65" i="32"/>
  <c r="L65" i="32"/>
  <c r="M65" i="32"/>
  <c r="N65" i="32"/>
  <c r="O65" i="32"/>
  <c r="P65" i="32"/>
  <c r="Q65" i="32"/>
  <c r="E66" i="32"/>
  <c r="F66" i="32"/>
  <c r="G66" i="32"/>
  <c r="H66" i="32"/>
  <c r="I66" i="32"/>
  <c r="J66" i="32"/>
  <c r="K66" i="32"/>
  <c r="L66" i="32"/>
  <c r="M66" i="32"/>
  <c r="N66" i="32"/>
  <c r="O66" i="32"/>
  <c r="P66" i="32"/>
  <c r="Q66" i="32"/>
  <c r="E67" i="32"/>
  <c r="F67" i="32"/>
  <c r="G67" i="32"/>
  <c r="H67" i="32"/>
  <c r="I67" i="32"/>
  <c r="J67" i="32"/>
  <c r="K67" i="32"/>
  <c r="L67" i="32"/>
  <c r="M67" i="32"/>
  <c r="N67" i="32"/>
  <c r="O67" i="32"/>
  <c r="P67" i="32"/>
  <c r="Q67" i="32"/>
  <c r="E68" i="32"/>
  <c r="F68" i="32"/>
  <c r="G68" i="32"/>
  <c r="H68" i="32"/>
  <c r="I68" i="32"/>
  <c r="J68" i="32"/>
  <c r="K68" i="32"/>
  <c r="L68" i="32"/>
  <c r="M68" i="32"/>
  <c r="N68" i="32"/>
  <c r="O68" i="32"/>
  <c r="P68" i="32"/>
  <c r="Q68" i="32"/>
  <c r="E69" i="32"/>
  <c r="H69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40" i="32"/>
  <c r="C43" i="32"/>
  <c r="C44" i="32"/>
  <c r="C45" i="32"/>
  <c r="C46" i="32"/>
  <c r="C47" i="32"/>
  <c r="C48" i="32"/>
  <c r="C49" i="32"/>
  <c r="C50" i="32"/>
  <c r="C51" i="32"/>
  <c r="C52" i="32"/>
  <c r="C53" i="32"/>
  <c r="C54" i="32"/>
  <c r="C55" i="32"/>
  <c r="C56" i="32"/>
  <c r="C57" i="32"/>
  <c r="C58" i="32"/>
  <c r="C59" i="32"/>
  <c r="C60" i="32"/>
  <c r="C61" i="32"/>
  <c r="C62" i="32"/>
  <c r="C63" i="32"/>
  <c r="C64" i="32"/>
  <c r="C65" i="32"/>
  <c r="C66" i="32"/>
  <c r="C67" i="32"/>
  <c r="C68" i="32"/>
  <c r="C41" i="32"/>
  <c r="C42" i="32"/>
  <c r="C40" i="32"/>
  <c r="C31" i="33" l="1"/>
  <c r="C30" i="33"/>
  <c r="C4" i="36" l="1"/>
  <c r="D4" i="36"/>
  <c r="C5" i="36"/>
  <c r="D5" i="36"/>
  <c r="C6" i="36"/>
  <c r="D6" i="36"/>
  <c r="C7" i="36"/>
  <c r="D7" i="36"/>
  <c r="E7" i="36" s="1"/>
  <c r="C8" i="36"/>
  <c r="D8" i="36"/>
  <c r="C9" i="36"/>
  <c r="D9" i="36"/>
  <c r="C10" i="36"/>
  <c r="D10" i="36"/>
  <c r="C11" i="36"/>
  <c r="D11" i="36"/>
  <c r="E11" i="36" s="1"/>
  <c r="C12" i="36"/>
  <c r="D12" i="36"/>
  <c r="C13" i="36"/>
  <c r="D13" i="36"/>
  <c r="C14" i="36"/>
  <c r="D14" i="36"/>
  <c r="C15" i="36"/>
  <c r="D15" i="36"/>
  <c r="E15" i="36" s="1"/>
  <c r="C16" i="36"/>
  <c r="D16" i="36"/>
  <c r="C17" i="36"/>
  <c r="D17" i="36"/>
  <c r="C18" i="36"/>
  <c r="D18" i="36"/>
  <c r="C19" i="36"/>
  <c r="D19" i="36"/>
  <c r="E19" i="36" s="1"/>
  <c r="C20" i="36"/>
  <c r="D20" i="36"/>
  <c r="C21" i="36"/>
  <c r="D21" i="36"/>
  <c r="C22" i="36"/>
  <c r="D22" i="36"/>
  <c r="C23" i="36"/>
  <c r="D23" i="36"/>
  <c r="E23" i="36" s="1"/>
  <c r="C24" i="36"/>
  <c r="D24" i="36"/>
  <c r="C25" i="36"/>
  <c r="D25" i="36"/>
  <c r="C26" i="36"/>
  <c r="D26" i="36"/>
  <c r="C27" i="36"/>
  <c r="D27" i="36"/>
  <c r="E27" i="36" s="1"/>
  <c r="C28" i="36"/>
  <c r="D28" i="36"/>
  <c r="C29" i="36"/>
  <c r="D29" i="36"/>
  <c r="C30" i="36"/>
  <c r="D30" i="36"/>
  <c r="C31" i="36"/>
  <c r="D31" i="36"/>
  <c r="E31" i="36" s="1"/>
  <c r="D3" i="36"/>
  <c r="E3" i="36" s="1"/>
  <c r="C3" i="36"/>
  <c r="E4" i="36"/>
  <c r="E5" i="36"/>
  <c r="E6" i="36"/>
  <c r="E8" i="36"/>
  <c r="E9" i="36"/>
  <c r="E10" i="36"/>
  <c r="E12" i="36"/>
  <c r="E13" i="36"/>
  <c r="D46" i="36" s="1"/>
  <c r="E14" i="36"/>
  <c r="E16" i="36"/>
  <c r="E17" i="36"/>
  <c r="E18" i="36"/>
  <c r="E20" i="36"/>
  <c r="E53" i="36" s="1"/>
  <c r="E21" i="36"/>
  <c r="E22" i="36"/>
  <c r="E24" i="36"/>
  <c r="E25" i="36"/>
  <c r="E26" i="36"/>
  <c r="E28" i="36"/>
  <c r="E29" i="36"/>
  <c r="E30" i="36"/>
  <c r="G65" i="35"/>
  <c r="C65" i="35"/>
  <c r="D65" i="35"/>
  <c r="E65" i="35"/>
  <c r="F65" i="35"/>
  <c r="C37" i="35"/>
  <c r="D37" i="35"/>
  <c r="E37" i="35"/>
  <c r="F37" i="35"/>
  <c r="G37" i="35"/>
  <c r="C40" i="35"/>
  <c r="D40" i="35"/>
  <c r="E40" i="35"/>
  <c r="F40" i="35"/>
  <c r="G40" i="35"/>
  <c r="C42" i="35"/>
  <c r="D42" i="35"/>
  <c r="E42" i="35"/>
  <c r="F42" i="35"/>
  <c r="G42" i="35"/>
  <c r="C43" i="35"/>
  <c r="D43" i="35"/>
  <c r="E43" i="35"/>
  <c r="F43" i="35"/>
  <c r="G43" i="35"/>
  <c r="C44" i="35"/>
  <c r="D44" i="35"/>
  <c r="E44" i="35"/>
  <c r="F44" i="35"/>
  <c r="G44" i="35"/>
  <c r="C45" i="35"/>
  <c r="D45" i="35"/>
  <c r="E45" i="35"/>
  <c r="F45" i="35"/>
  <c r="G45" i="35"/>
  <c r="C46" i="35"/>
  <c r="D46" i="35"/>
  <c r="E46" i="35"/>
  <c r="F46" i="35"/>
  <c r="G46" i="35"/>
  <c r="C47" i="35"/>
  <c r="D47" i="35"/>
  <c r="E47" i="35"/>
  <c r="F47" i="35"/>
  <c r="G47" i="35"/>
  <c r="C48" i="35"/>
  <c r="D48" i="35"/>
  <c r="E48" i="35"/>
  <c r="F48" i="35"/>
  <c r="G48" i="35"/>
  <c r="C49" i="35"/>
  <c r="D49" i="35"/>
  <c r="E49" i="35"/>
  <c r="F49" i="35"/>
  <c r="G49" i="35"/>
  <c r="C50" i="35"/>
  <c r="D50" i="35"/>
  <c r="E50" i="35"/>
  <c r="F50" i="35"/>
  <c r="G50" i="35"/>
  <c r="C51" i="35"/>
  <c r="D51" i="35"/>
  <c r="E51" i="35"/>
  <c r="F51" i="35"/>
  <c r="G51" i="35"/>
  <c r="C52" i="35"/>
  <c r="D52" i="35"/>
  <c r="E52" i="35"/>
  <c r="F52" i="35"/>
  <c r="G52" i="35"/>
  <c r="C53" i="35"/>
  <c r="D53" i="35"/>
  <c r="E53" i="35"/>
  <c r="F53" i="35"/>
  <c r="G53" i="35"/>
  <c r="C54" i="35"/>
  <c r="D54" i="35"/>
  <c r="E54" i="35"/>
  <c r="F54" i="35"/>
  <c r="G54" i="35"/>
  <c r="C55" i="35"/>
  <c r="D55" i="35"/>
  <c r="E55" i="35"/>
  <c r="F55" i="35"/>
  <c r="G55" i="35"/>
  <c r="C56" i="35"/>
  <c r="D56" i="35"/>
  <c r="E56" i="35"/>
  <c r="F56" i="35"/>
  <c r="G56" i="35"/>
  <c r="C57" i="35"/>
  <c r="D57" i="35"/>
  <c r="E57" i="35"/>
  <c r="F57" i="35"/>
  <c r="G57" i="35"/>
  <c r="C58" i="35"/>
  <c r="D58" i="35"/>
  <c r="E58" i="35"/>
  <c r="F58" i="35"/>
  <c r="G58" i="35"/>
  <c r="C59" i="35"/>
  <c r="D59" i="35"/>
  <c r="E59" i="35"/>
  <c r="F59" i="35"/>
  <c r="G59" i="35"/>
  <c r="C60" i="35"/>
  <c r="D60" i="35"/>
  <c r="E60" i="35"/>
  <c r="F60" i="35"/>
  <c r="G60" i="35"/>
  <c r="C61" i="35"/>
  <c r="D61" i="35"/>
  <c r="E61" i="35"/>
  <c r="F61" i="35"/>
  <c r="G61" i="35"/>
  <c r="C62" i="35"/>
  <c r="D62" i="35"/>
  <c r="E62" i="35"/>
  <c r="F62" i="35"/>
  <c r="G62" i="35"/>
  <c r="C63" i="35"/>
  <c r="D63" i="35"/>
  <c r="E63" i="35"/>
  <c r="F63" i="35"/>
  <c r="G63" i="35"/>
  <c r="C64" i="35"/>
  <c r="D64" i="35"/>
  <c r="E64" i="35"/>
  <c r="F64" i="35"/>
  <c r="G64" i="35"/>
  <c r="G36" i="35"/>
  <c r="D36" i="35"/>
  <c r="E36" i="35"/>
  <c r="F36" i="35"/>
  <c r="C36" i="35"/>
  <c r="D4" i="35"/>
  <c r="E4" i="35"/>
  <c r="F4" i="35"/>
  <c r="D5" i="35"/>
  <c r="G5" i="35" s="1"/>
  <c r="E5" i="35"/>
  <c r="F5" i="35"/>
  <c r="D6" i="35"/>
  <c r="E6" i="35"/>
  <c r="G6" i="35" s="1"/>
  <c r="F6" i="35"/>
  <c r="D7" i="35"/>
  <c r="E7" i="35"/>
  <c r="F7" i="35"/>
  <c r="D8" i="35"/>
  <c r="E8" i="35"/>
  <c r="F8" i="35"/>
  <c r="D9" i="35"/>
  <c r="G9" i="35" s="1"/>
  <c r="E9" i="35"/>
  <c r="F9" i="35"/>
  <c r="D10" i="35"/>
  <c r="E10" i="35"/>
  <c r="G10" i="35" s="1"/>
  <c r="F10" i="35"/>
  <c r="D11" i="35"/>
  <c r="E11" i="35"/>
  <c r="F11" i="35"/>
  <c r="D12" i="35"/>
  <c r="E12" i="35"/>
  <c r="F12" i="35"/>
  <c r="D13" i="35"/>
  <c r="G13" i="35" s="1"/>
  <c r="E13" i="35"/>
  <c r="F13" i="35"/>
  <c r="D14" i="35"/>
  <c r="E14" i="35"/>
  <c r="G14" i="35" s="1"/>
  <c r="F14" i="35"/>
  <c r="D15" i="35"/>
  <c r="E15" i="35"/>
  <c r="F15" i="35"/>
  <c r="D16" i="35"/>
  <c r="E16" i="35"/>
  <c r="F16" i="35"/>
  <c r="D17" i="35"/>
  <c r="G17" i="35" s="1"/>
  <c r="E17" i="35"/>
  <c r="F17" i="35"/>
  <c r="D18" i="35"/>
  <c r="E18" i="35"/>
  <c r="G18" i="35" s="1"/>
  <c r="F18" i="35"/>
  <c r="D19" i="35"/>
  <c r="E19" i="35"/>
  <c r="F19" i="35"/>
  <c r="D20" i="35"/>
  <c r="E20" i="35"/>
  <c r="F20" i="35"/>
  <c r="D21" i="35"/>
  <c r="G21" i="35" s="1"/>
  <c r="E21" i="35"/>
  <c r="F21" i="35"/>
  <c r="D22" i="35"/>
  <c r="E22" i="35"/>
  <c r="G22" i="35" s="1"/>
  <c r="F22" i="35"/>
  <c r="D23" i="35"/>
  <c r="E23" i="35"/>
  <c r="F23" i="35"/>
  <c r="D24" i="35"/>
  <c r="E24" i="35"/>
  <c r="F24" i="35"/>
  <c r="D25" i="35"/>
  <c r="G25" i="35" s="1"/>
  <c r="E25" i="35"/>
  <c r="F25" i="35"/>
  <c r="D26" i="35"/>
  <c r="E26" i="35"/>
  <c r="G26" i="35" s="1"/>
  <c r="F26" i="35"/>
  <c r="D27" i="35"/>
  <c r="E27" i="35"/>
  <c r="F27" i="35"/>
  <c r="D28" i="35"/>
  <c r="E28" i="35"/>
  <c r="F28" i="35"/>
  <c r="D29" i="35"/>
  <c r="G29" i="35" s="1"/>
  <c r="E29" i="35"/>
  <c r="F29" i="35"/>
  <c r="D30" i="35"/>
  <c r="E30" i="35"/>
  <c r="G30" i="35" s="1"/>
  <c r="F30" i="35"/>
  <c r="D31" i="35"/>
  <c r="E31" i="35"/>
  <c r="F31" i="35"/>
  <c r="F3" i="35"/>
  <c r="E3" i="35"/>
  <c r="D3" i="35"/>
  <c r="C4" i="35"/>
  <c r="C5" i="35"/>
  <c r="C6" i="35"/>
  <c r="C7" i="35"/>
  <c r="C8" i="35"/>
  <c r="C9" i="35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" i="35"/>
  <c r="G28" i="35"/>
  <c r="G27" i="35"/>
  <c r="G24" i="35"/>
  <c r="G23" i="35"/>
  <c r="G20" i="35"/>
  <c r="G19" i="35"/>
  <c r="G16" i="35"/>
  <c r="G15" i="35"/>
  <c r="G12" i="35"/>
  <c r="G11" i="35"/>
  <c r="G8" i="35"/>
  <c r="G7" i="35"/>
  <c r="G4" i="35"/>
  <c r="N67" i="33"/>
  <c r="D39" i="33"/>
  <c r="E39" i="33"/>
  <c r="F39" i="33"/>
  <c r="G39" i="33"/>
  <c r="G68" i="33" s="1"/>
  <c r="H39" i="33"/>
  <c r="I39" i="33"/>
  <c r="J39" i="33"/>
  <c r="K39" i="33"/>
  <c r="K68" i="33" s="1"/>
  <c r="L39" i="33"/>
  <c r="M39" i="33"/>
  <c r="N39" i="33"/>
  <c r="D40" i="33"/>
  <c r="D68" i="33" s="1"/>
  <c r="E40" i="33"/>
  <c r="F40" i="33"/>
  <c r="G40" i="33"/>
  <c r="H40" i="33"/>
  <c r="H68" i="33" s="1"/>
  <c r="I40" i="33"/>
  <c r="J40" i="33"/>
  <c r="K40" i="33"/>
  <c r="L40" i="33"/>
  <c r="L68" i="33" s="1"/>
  <c r="M40" i="33"/>
  <c r="N40" i="33"/>
  <c r="D41" i="33"/>
  <c r="E41" i="33"/>
  <c r="E68" i="33" s="1"/>
  <c r="F41" i="33"/>
  <c r="G41" i="33"/>
  <c r="H41" i="33"/>
  <c r="I41" i="33"/>
  <c r="I68" i="33" s="1"/>
  <c r="J41" i="33"/>
  <c r="K41" i="33"/>
  <c r="L41" i="33"/>
  <c r="M41" i="33"/>
  <c r="M68" i="33" s="1"/>
  <c r="N41" i="33"/>
  <c r="D42" i="33"/>
  <c r="E42" i="33"/>
  <c r="F42" i="33"/>
  <c r="G42" i="33"/>
  <c r="H42" i="33"/>
  <c r="I42" i="33"/>
  <c r="J42" i="33"/>
  <c r="K42" i="33"/>
  <c r="L42" i="33"/>
  <c r="M42" i="33"/>
  <c r="N42" i="33"/>
  <c r="D43" i="33"/>
  <c r="E43" i="33"/>
  <c r="F43" i="33"/>
  <c r="G43" i="33"/>
  <c r="H43" i="33"/>
  <c r="I43" i="33"/>
  <c r="J43" i="33"/>
  <c r="K43" i="33"/>
  <c r="L43" i="33"/>
  <c r="M43" i="33"/>
  <c r="N43" i="33"/>
  <c r="D44" i="33"/>
  <c r="E44" i="33"/>
  <c r="F44" i="33"/>
  <c r="G44" i="33"/>
  <c r="H44" i="33"/>
  <c r="I44" i="33"/>
  <c r="J44" i="33"/>
  <c r="K44" i="33"/>
  <c r="L44" i="33"/>
  <c r="M44" i="33"/>
  <c r="N44" i="33"/>
  <c r="D45" i="33"/>
  <c r="E45" i="33"/>
  <c r="F45" i="33"/>
  <c r="G45" i="33"/>
  <c r="H45" i="33"/>
  <c r="I45" i="33"/>
  <c r="J45" i="33"/>
  <c r="K45" i="33"/>
  <c r="L45" i="33"/>
  <c r="M45" i="33"/>
  <c r="N45" i="33"/>
  <c r="D46" i="33"/>
  <c r="E46" i="33"/>
  <c r="F46" i="33"/>
  <c r="G46" i="33"/>
  <c r="H46" i="33"/>
  <c r="I46" i="33"/>
  <c r="J46" i="33"/>
  <c r="K46" i="33"/>
  <c r="L46" i="33"/>
  <c r="M46" i="33"/>
  <c r="N46" i="33"/>
  <c r="D47" i="33"/>
  <c r="E47" i="33"/>
  <c r="F47" i="33"/>
  <c r="G47" i="33"/>
  <c r="H47" i="33"/>
  <c r="I47" i="33"/>
  <c r="J47" i="33"/>
  <c r="K47" i="33"/>
  <c r="L47" i="33"/>
  <c r="M47" i="33"/>
  <c r="N47" i="33"/>
  <c r="D48" i="33"/>
  <c r="E48" i="33"/>
  <c r="F48" i="33"/>
  <c r="G48" i="33"/>
  <c r="H48" i="33"/>
  <c r="I48" i="33"/>
  <c r="J48" i="33"/>
  <c r="K48" i="33"/>
  <c r="L48" i="33"/>
  <c r="M48" i="33"/>
  <c r="N48" i="33"/>
  <c r="D49" i="33"/>
  <c r="E49" i="33"/>
  <c r="F49" i="33"/>
  <c r="G49" i="33"/>
  <c r="H49" i="33"/>
  <c r="I49" i="33"/>
  <c r="J49" i="33"/>
  <c r="K49" i="33"/>
  <c r="L49" i="33"/>
  <c r="M49" i="33"/>
  <c r="N49" i="33"/>
  <c r="D50" i="33"/>
  <c r="E50" i="33"/>
  <c r="F50" i="33"/>
  <c r="G50" i="33"/>
  <c r="H50" i="33"/>
  <c r="I50" i="33"/>
  <c r="J50" i="33"/>
  <c r="K50" i="33"/>
  <c r="L50" i="33"/>
  <c r="M50" i="33"/>
  <c r="N50" i="33"/>
  <c r="D51" i="33"/>
  <c r="E51" i="33"/>
  <c r="F51" i="33"/>
  <c r="G51" i="33"/>
  <c r="H51" i="33"/>
  <c r="I51" i="33"/>
  <c r="J51" i="33"/>
  <c r="K51" i="33"/>
  <c r="L51" i="33"/>
  <c r="M51" i="33"/>
  <c r="N51" i="33"/>
  <c r="D52" i="33"/>
  <c r="E52" i="33"/>
  <c r="F52" i="33"/>
  <c r="G52" i="33"/>
  <c r="H52" i="33"/>
  <c r="I52" i="33"/>
  <c r="J52" i="33"/>
  <c r="K52" i="33"/>
  <c r="L52" i="33"/>
  <c r="M52" i="33"/>
  <c r="N52" i="33"/>
  <c r="D53" i="33"/>
  <c r="E53" i="33"/>
  <c r="F53" i="33"/>
  <c r="G53" i="33"/>
  <c r="H53" i="33"/>
  <c r="I53" i="33"/>
  <c r="J53" i="33"/>
  <c r="K53" i="33"/>
  <c r="L53" i="33"/>
  <c r="M53" i="33"/>
  <c r="N53" i="33"/>
  <c r="D54" i="33"/>
  <c r="E54" i="33"/>
  <c r="F54" i="33"/>
  <c r="G54" i="33"/>
  <c r="H54" i="33"/>
  <c r="I54" i="33"/>
  <c r="J54" i="33"/>
  <c r="K54" i="33"/>
  <c r="L54" i="33"/>
  <c r="M54" i="33"/>
  <c r="N54" i="33"/>
  <c r="D55" i="33"/>
  <c r="E55" i="33"/>
  <c r="F55" i="33"/>
  <c r="G55" i="33"/>
  <c r="H55" i="33"/>
  <c r="I55" i="33"/>
  <c r="J55" i="33"/>
  <c r="K55" i="33"/>
  <c r="L55" i="33"/>
  <c r="M55" i="33"/>
  <c r="N55" i="33"/>
  <c r="D56" i="33"/>
  <c r="E56" i="33"/>
  <c r="F56" i="33"/>
  <c r="G56" i="33"/>
  <c r="H56" i="33"/>
  <c r="I56" i="33"/>
  <c r="J56" i="33"/>
  <c r="K56" i="33"/>
  <c r="L56" i="33"/>
  <c r="M56" i="33"/>
  <c r="N56" i="33"/>
  <c r="D57" i="33"/>
  <c r="E57" i="33"/>
  <c r="F57" i="33"/>
  <c r="G57" i="33"/>
  <c r="H57" i="33"/>
  <c r="I57" i="33"/>
  <c r="J57" i="33"/>
  <c r="K57" i="33"/>
  <c r="L57" i="33"/>
  <c r="M57" i="33"/>
  <c r="N57" i="33"/>
  <c r="D58" i="33"/>
  <c r="E58" i="33"/>
  <c r="F58" i="33"/>
  <c r="G58" i="33"/>
  <c r="H58" i="33"/>
  <c r="I58" i="33"/>
  <c r="J58" i="33"/>
  <c r="K58" i="33"/>
  <c r="L58" i="33"/>
  <c r="M58" i="33"/>
  <c r="N58" i="33"/>
  <c r="D59" i="33"/>
  <c r="E59" i="33"/>
  <c r="F59" i="33"/>
  <c r="G59" i="33"/>
  <c r="H59" i="33"/>
  <c r="I59" i="33"/>
  <c r="J59" i="33"/>
  <c r="K59" i="33"/>
  <c r="L59" i="33"/>
  <c r="M59" i="33"/>
  <c r="N59" i="33"/>
  <c r="D60" i="33"/>
  <c r="E60" i="33"/>
  <c r="F60" i="33"/>
  <c r="G60" i="33"/>
  <c r="H60" i="33"/>
  <c r="I60" i="33"/>
  <c r="J60" i="33"/>
  <c r="K60" i="33"/>
  <c r="L60" i="33"/>
  <c r="M60" i="33"/>
  <c r="N60" i="33"/>
  <c r="D61" i="33"/>
  <c r="E61" i="33"/>
  <c r="F61" i="33"/>
  <c r="G61" i="33"/>
  <c r="H61" i="33"/>
  <c r="I61" i="33"/>
  <c r="J61" i="33"/>
  <c r="K61" i="33"/>
  <c r="L61" i="33"/>
  <c r="M61" i="33"/>
  <c r="N61" i="33"/>
  <c r="D62" i="33"/>
  <c r="E62" i="33"/>
  <c r="F62" i="33"/>
  <c r="G62" i="33"/>
  <c r="H62" i="33"/>
  <c r="I62" i="33"/>
  <c r="J62" i="33"/>
  <c r="K62" i="33"/>
  <c r="L62" i="33"/>
  <c r="M62" i="33"/>
  <c r="N62" i="33"/>
  <c r="D63" i="33"/>
  <c r="E63" i="33"/>
  <c r="F63" i="33"/>
  <c r="G63" i="33"/>
  <c r="H63" i="33"/>
  <c r="I63" i="33"/>
  <c r="J63" i="33"/>
  <c r="K63" i="33"/>
  <c r="L63" i="33"/>
  <c r="M63" i="33"/>
  <c r="N63" i="33"/>
  <c r="D64" i="33"/>
  <c r="E64" i="33"/>
  <c r="F64" i="33"/>
  <c r="G64" i="33"/>
  <c r="H64" i="33"/>
  <c r="I64" i="33"/>
  <c r="J64" i="33"/>
  <c r="K64" i="33"/>
  <c r="L64" i="33"/>
  <c r="M64" i="33"/>
  <c r="N64" i="33"/>
  <c r="D65" i="33"/>
  <c r="E65" i="33"/>
  <c r="F65" i="33"/>
  <c r="G65" i="33"/>
  <c r="H65" i="33"/>
  <c r="I65" i="33"/>
  <c r="J65" i="33"/>
  <c r="K65" i="33"/>
  <c r="L65" i="33"/>
  <c r="M65" i="33"/>
  <c r="N65" i="33"/>
  <c r="D66" i="33"/>
  <c r="E66" i="33"/>
  <c r="F66" i="33"/>
  <c r="G66" i="33"/>
  <c r="H66" i="33"/>
  <c r="I66" i="33"/>
  <c r="J66" i="33"/>
  <c r="K66" i="33"/>
  <c r="L66" i="33"/>
  <c r="M66" i="33"/>
  <c r="N66" i="33"/>
  <c r="D67" i="33"/>
  <c r="E67" i="33"/>
  <c r="F67" i="33"/>
  <c r="G67" i="33"/>
  <c r="H67" i="33"/>
  <c r="I67" i="33"/>
  <c r="J67" i="33"/>
  <c r="K67" i="33"/>
  <c r="L67" i="33"/>
  <c r="M67" i="33"/>
  <c r="N68" i="33"/>
  <c r="J68" i="33"/>
  <c r="F68" i="33"/>
  <c r="D35" i="33"/>
  <c r="E35" i="33"/>
  <c r="F35" i="33"/>
  <c r="G35" i="33"/>
  <c r="H35" i="33"/>
  <c r="I35" i="33"/>
  <c r="J35" i="33"/>
  <c r="K35" i="33"/>
  <c r="L35" i="33"/>
  <c r="M35" i="33"/>
  <c r="N35" i="33"/>
  <c r="D32" i="33"/>
  <c r="E32" i="33"/>
  <c r="F32" i="33"/>
  <c r="G32" i="33"/>
  <c r="H32" i="33"/>
  <c r="I32" i="33"/>
  <c r="J32" i="33"/>
  <c r="K32" i="33"/>
  <c r="L32" i="33"/>
  <c r="M32" i="33"/>
  <c r="N32" i="33"/>
  <c r="C32" i="33"/>
  <c r="C40" i="33" s="1"/>
  <c r="N33" i="33"/>
  <c r="M33" i="33"/>
  <c r="L33" i="33"/>
  <c r="K33" i="33"/>
  <c r="J33" i="33"/>
  <c r="I33" i="33"/>
  <c r="H33" i="33"/>
  <c r="G33" i="33"/>
  <c r="F33" i="33"/>
  <c r="E33" i="33"/>
  <c r="D33" i="33"/>
  <c r="C33" i="33"/>
  <c r="O33" i="33" s="1"/>
  <c r="D31" i="33"/>
  <c r="E31" i="33"/>
  <c r="F31" i="33"/>
  <c r="G31" i="33"/>
  <c r="H31" i="33"/>
  <c r="I31" i="33"/>
  <c r="J31" i="33"/>
  <c r="K31" i="33"/>
  <c r="L31" i="33"/>
  <c r="M31" i="33"/>
  <c r="N31" i="33"/>
  <c r="C4" i="33"/>
  <c r="D4" i="33"/>
  <c r="E4" i="33"/>
  <c r="F4" i="33"/>
  <c r="G4" i="33"/>
  <c r="H4" i="33"/>
  <c r="I4" i="33"/>
  <c r="J4" i="33"/>
  <c r="K4" i="33"/>
  <c r="L4" i="33"/>
  <c r="M4" i="33"/>
  <c r="N4" i="33"/>
  <c r="C5" i="33"/>
  <c r="D5" i="33"/>
  <c r="E5" i="33"/>
  <c r="F5" i="33"/>
  <c r="G5" i="33"/>
  <c r="H5" i="33"/>
  <c r="I5" i="33"/>
  <c r="J5" i="33"/>
  <c r="K5" i="33"/>
  <c r="L5" i="33"/>
  <c r="M5" i="33"/>
  <c r="N5" i="33"/>
  <c r="C6" i="33"/>
  <c r="D6" i="33"/>
  <c r="O6" i="33" s="1"/>
  <c r="E6" i="33"/>
  <c r="F6" i="33"/>
  <c r="G6" i="33"/>
  <c r="H6" i="33"/>
  <c r="I6" i="33"/>
  <c r="J6" i="33"/>
  <c r="K6" i="33"/>
  <c r="L6" i="33"/>
  <c r="M6" i="33"/>
  <c r="N6" i="33"/>
  <c r="C7" i="33"/>
  <c r="D7" i="33"/>
  <c r="E7" i="33"/>
  <c r="F7" i="33"/>
  <c r="G7" i="33"/>
  <c r="H7" i="33"/>
  <c r="I7" i="33"/>
  <c r="J7" i="33"/>
  <c r="K7" i="33"/>
  <c r="L7" i="33"/>
  <c r="M7" i="33"/>
  <c r="N7" i="33"/>
  <c r="C8" i="33"/>
  <c r="D8" i="33"/>
  <c r="E8" i="33"/>
  <c r="F8" i="33"/>
  <c r="G8" i="33"/>
  <c r="H8" i="33"/>
  <c r="I8" i="33"/>
  <c r="J8" i="33"/>
  <c r="K8" i="33"/>
  <c r="L8" i="33"/>
  <c r="M8" i="33"/>
  <c r="N8" i="33"/>
  <c r="C9" i="33"/>
  <c r="D9" i="33"/>
  <c r="E9" i="33"/>
  <c r="F9" i="33"/>
  <c r="G9" i="33"/>
  <c r="H9" i="33"/>
  <c r="I9" i="33"/>
  <c r="J9" i="33"/>
  <c r="K9" i="33"/>
  <c r="L9" i="33"/>
  <c r="M9" i="33"/>
  <c r="N9" i="33"/>
  <c r="C10" i="33"/>
  <c r="D10" i="33"/>
  <c r="E10" i="33"/>
  <c r="O10" i="33" s="1"/>
  <c r="F10" i="33"/>
  <c r="G10" i="33"/>
  <c r="H10" i="33"/>
  <c r="I10" i="33"/>
  <c r="J10" i="33"/>
  <c r="K10" i="33"/>
  <c r="L10" i="33"/>
  <c r="M10" i="33"/>
  <c r="N10" i="33"/>
  <c r="C11" i="33"/>
  <c r="D11" i="33"/>
  <c r="E11" i="33"/>
  <c r="F11" i="33"/>
  <c r="G11" i="33"/>
  <c r="H11" i="33"/>
  <c r="I11" i="33"/>
  <c r="J11" i="33"/>
  <c r="K11" i="33"/>
  <c r="L11" i="33"/>
  <c r="M11" i="33"/>
  <c r="N11" i="33"/>
  <c r="C12" i="33"/>
  <c r="D12" i="33"/>
  <c r="E12" i="33"/>
  <c r="F12" i="33"/>
  <c r="G12" i="33"/>
  <c r="H12" i="33"/>
  <c r="I12" i="33"/>
  <c r="J12" i="33"/>
  <c r="K12" i="33"/>
  <c r="L12" i="33"/>
  <c r="M12" i="33"/>
  <c r="N12" i="33"/>
  <c r="C13" i="33"/>
  <c r="D13" i="33"/>
  <c r="E13" i="33"/>
  <c r="F13" i="33"/>
  <c r="G13" i="33"/>
  <c r="H13" i="33"/>
  <c r="I13" i="33"/>
  <c r="J13" i="33"/>
  <c r="K13" i="33"/>
  <c r="L13" i="33"/>
  <c r="M13" i="33"/>
  <c r="N13" i="33"/>
  <c r="C14" i="33"/>
  <c r="D14" i="33"/>
  <c r="E14" i="33"/>
  <c r="F14" i="33"/>
  <c r="G14" i="33"/>
  <c r="H14" i="33"/>
  <c r="I14" i="33"/>
  <c r="J14" i="33"/>
  <c r="K14" i="33"/>
  <c r="L14" i="33"/>
  <c r="M14" i="33"/>
  <c r="N14" i="33"/>
  <c r="C15" i="33"/>
  <c r="D15" i="33"/>
  <c r="E15" i="33"/>
  <c r="F15" i="33"/>
  <c r="G15" i="33"/>
  <c r="H15" i="33"/>
  <c r="I15" i="33"/>
  <c r="J15" i="33"/>
  <c r="K15" i="33"/>
  <c r="L15" i="33"/>
  <c r="M15" i="33"/>
  <c r="N15" i="33"/>
  <c r="C16" i="33"/>
  <c r="D16" i="33"/>
  <c r="E16" i="33"/>
  <c r="F16" i="33"/>
  <c r="G16" i="33"/>
  <c r="H16" i="33"/>
  <c r="I16" i="33"/>
  <c r="J16" i="33"/>
  <c r="K16" i="33"/>
  <c r="L16" i="33"/>
  <c r="M16" i="33"/>
  <c r="N16" i="33"/>
  <c r="C17" i="33"/>
  <c r="D17" i="33"/>
  <c r="E17" i="33"/>
  <c r="F17" i="33"/>
  <c r="G17" i="33"/>
  <c r="H17" i="33"/>
  <c r="I17" i="33"/>
  <c r="J17" i="33"/>
  <c r="K17" i="33"/>
  <c r="L17" i="33"/>
  <c r="M17" i="33"/>
  <c r="N17" i="33"/>
  <c r="C18" i="33"/>
  <c r="D18" i="33"/>
  <c r="O18" i="33" s="1"/>
  <c r="E18" i="33"/>
  <c r="F18" i="33"/>
  <c r="G18" i="33"/>
  <c r="H18" i="33"/>
  <c r="I18" i="33"/>
  <c r="J18" i="33"/>
  <c r="K18" i="33"/>
  <c r="L18" i="33"/>
  <c r="M18" i="33"/>
  <c r="N18" i="33"/>
  <c r="C19" i="33"/>
  <c r="D19" i="33"/>
  <c r="E19" i="33"/>
  <c r="F19" i="33"/>
  <c r="G19" i="33"/>
  <c r="H19" i="33"/>
  <c r="I19" i="33"/>
  <c r="J19" i="33"/>
  <c r="K19" i="33"/>
  <c r="L19" i="33"/>
  <c r="M19" i="33"/>
  <c r="N19" i="33"/>
  <c r="C20" i="33"/>
  <c r="D20" i="33"/>
  <c r="E20" i="33"/>
  <c r="F20" i="33"/>
  <c r="G20" i="33"/>
  <c r="H20" i="33"/>
  <c r="I20" i="33"/>
  <c r="J20" i="33"/>
  <c r="K20" i="33"/>
  <c r="L20" i="33"/>
  <c r="M20" i="33"/>
  <c r="N20" i="33"/>
  <c r="C21" i="33"/>
  <c r="D21" i="33"/>
  <c r="E21" i="33"/>
  <c r="F21" i="33"/>
  <c r="G21" i="33"/>
  <c r="H21" i="33"/>
  <c r="I21" i="33"/>
  <c r="J21" i="33"/>
  <c r="K21" i="33"/>
  <c r="L21" i="33"/>
  <c r="M21" i="33"/>
  <c r="N21" i="33"/>
  <c r="C22" i="33"/>
  <c r="D22" i="33"/>
  <c r="O22" i="33" s="1"/>
  <c r="E22" i="33"/>
  <c r="F22" i="33"/>
  <c r="G22" i="33"/>
  <c r="H22" i="33"/>
  <c r="I22" i="33"/>
  <c r="J22" i="33"/>
  <c r="K22" i="33"/>
  <c r="L22" i="33"/>
  <c r="M22" i="33"/>
  <c r="N22" i="33"/>
  <c r="C23" i="33"/>
  <c r="D23" i="33"/>
  <c r="E23" i="33"/>
  <c r="F23" i="33"/>
  <c r="G23" i="33"/>
  <c r="H23" i="33"/>
  <c r="I23" i="33"/>
  <c r="J23" i="33"/>
  <c r="K23" i="33"/>
  <c r="L23" i="33"/>
  <c r="M23" i="33"/>
  <c r="N23" i="33"/>
  <c r="C24" i="33"/>
  <c r="D24" i="33"/>
  <c r="E24" i="33"/>
  <c r="F24" i="33"/>
  <c r="G24" i="33"/>
  <c r="H24" i="33"/>
  <c r="I24" i="33"/>
  <c r="J24" i="33"/>
  <c r="K24" i="33"/>
  <c r="L24" i="33"/>
  <c r="M24" i="33"/>
  <c r="N24" i="33"/>
  <c r="C25" i="33"/>
  <c r="D25" i="33"/>
  <c r="E25" i="33"/>
  <c r="F25" i="33"/>
  <c r="G25" i="33"/>
  <c r="H25" i="33"/>
  <c r="I25" i="33"/>
  <c r="J25" i="33"/>
  <c r="K25" i="33"/>
  <c r="L25" i="33"/>
  <c r="M25" i="33"/>
  <c r="N25" i="33"/>
  <c r="C26" i="33"/>
  <c r="D26" i="33"/>
  <c r="E26" i="33"/>
  <c r="O26" i="33" s="1"/>
  <c r="F26" i="33"/>
  <c r="G26" i="33"/>
  <c r="H26" i="33"/>
  <c r="I26" i="33"/>
  <c r="J26" i="33"/>
  <c r="K26" i="33"/>
  <c r="L26" i="33"/>
  <c r="M26" i="33"/>
  <c r="N26" i="33"/>
  <c r="C27" i="33"/>
  <c r="D27" i="33"/>
  <c r="E27" i="33"/>
  <c r="F27" i="33"/>
  <c r="G27" i="33"/>
  <c r="H27" i="33"/>
  <c r="I27" i="33"/>
  <c r="J27" i="33"/>
  <c r="K27" i="33"/>
  <c r="L27" i="33"/>
  <c r="M27" i="33"/>
  <c r="N27" i="33"/>
  <c r="C28" i="33"/>
  <c r="D28" i="33"/>
  <c r="E28" i="33"/>
  <c r="F28" i="33"/>
  <c r="G28" i="33"/>
  <c r="H28" i="33"/>
  <c r="I28" i="33"/>
  <c r="J28" i="33"/>
  <c r="K28" i="33"/>
  <c r="L28" i="33"/>
  <c r="M28" i="33"/>
  <c r="N28" i="33"/>
  <c r="C29" i="33"/>
  <c r="D29" i="33"/>
  <c r="E29" i="33"/>
  <c r="F29" i="33"/>
  <c r="G29" i="33"/>
  <c r="H29" i="33"/>
  <c r="I29" i="33"/>
  <c r="J29" i="33"/>
  <c r="K29" i="33"/>
  <c r="L29" i="33"/>
  <c r="M29" i="33"/>
  <c r="N29" i="33"/>
  <c r="D30" i="33"/>
  <c r="E30" i="33"/>
  <c r="F30" i="33"/>
  <c r="G30" i="33"/>
  <c r="H30" i="33"/>
  <c r="I30" i="33"/>
  <c r="J30" i="33"/>
  <c r="K30" i="33"/>
  <c r="L30" i="33"/>
  <c r="M30" i="33"/>
  <c r="N30" i="33"/>
  <c r="N3" i="33"/>
  <c r="M3" i="33"/>
  <c r="L3" i="33"/>
  <c r="K3" i="33"/>
  <c r="J3" i="33"/>
  <c r="I3" i="33"/>
  <c r="H3" i="33"/>
  <c r="G3" i="33"/>
  <c r="F3" i="33"/>
  <c r="E3" i="33"/>
  <c r="D3" i="33"/>
  <c r="C3" i="33"/>
  <c r="O14" i="33"/>
  <c r="O30" i="33"/>
  <c r="C2" i="32"/>
  <c r="C7" i="32"/>
  <c r="E33" i="32"/>
  <c r="D33" i="32"/>
  <c r="C33" i="32"/>
  <c r="E32" i="32"/>
  <c r="D32" i="32"/>
  <c r="C32" i="32"/>
  <c r="E31" i="32"/>
  <c r="D31" i="32"/>
  <c r="C31" i="32"/>
  <c r="E30" i="32"/>
  <c r="D30" i="32"/>
  <c r="C30" i="32"/>
  <c r="E29" i="32"/>
  <c r="D29" i="32"/>
  <c r="C29" i="32"/>
  <c r="E28" i="32"/>
  <c r="D28" i="32"/>
  <c r="C28" i="32"/>
  <c r="E27" i="32"/>
  <c r="D27" i="32"/>
  <c r="C27" i="32"/>
  <c r="E26" i="32"/>
  <c r="D26" i="32"/>
  <c r="C26" i="32"/>
  <c r="E25" i="32"/>
  <c r="D25" i="32"/>
  <c r="C25" i="32"/>
  <c r="E24" i="32"/>
  <c r="D24" i="32"/>
  <c r="C24" i="32"/>
  <c r="E23" i="32"/>
  <c r="D23" i="32"/>
  <c r="C23" i="32"/>
  <c r="E22" i="32"/>
  <c r="D22" i="32"/>
  <c r="C22" i="32"/>
  <c r="E21" i="32"/>
  <c r="D21" i="32"/>
  <c r="C21" i="32"/>
  <c r="E20" i="32"/>
  <c r="D20" i="32"/>
  <c r="C20" i="32"/>
  <c r="E19" i="32"/>
  <c r="D19" i="32"/>
  <c r="C19" i="32"/>
  <c r="E18" i="32"/>
  <c r="D18" i="32"/>
  <c r="C18" i="32"/>
  <c r="E17" i="32"/>
  <c r="D17" i="32"/>
  <c r="C17" i="32"/>
  <c r="E16" i="32"/>
  <c r="D16" i="32"/>
  <c r="C16" i="32"/>
  <c r="E15" i="32"/>
  <c r="D15" i="32"/>
  <c r="C15" i="32"/>
  <c r="E14" i="32"/>
  <c r="D14" i="32"/>
  <c r="C14" i="32"/>
  <c r="E13" i="32"/>
  <c r="D13" i="32"/>
  <c r="C13" i="32"/>
  <c r="E12" i="32"/>
  <c r="D12" i="32"/>
  <c r="C12" i="32"/>
  <c r="E11" i="32"/>
  <c r="D11" i="32"/>
  <c r="C11" i="32"/>
  <c r="E10" i="32"/>
  <c r="D10" i="32"/>
  <c r="C10" i="32"/>
  <c r="E9" i="32"/>
  <c r="D9" i="32"/>
  <c r="C9" i="32"/>
  <c r="E8" i="32"/>
  <c r="D8" i="32"/>
  <c r="C8" i="32"/>
  <c r="D7" i="32"/>
  <c r="E7" i="32"/>
  <c r="F7" i="32"/>
  <c r="G7" i="32"/>
  <c r="H7" i="32"/>
  <c r="I7" i="32"/>
  <c r="J7" i="32"/>
  <c r="K7" i="32"/>
  <c r="L7" i="32"/>
  <c r="M7" i="32"/>
  <c r="N7" i="32"/>
  <c r="O7" i="32"/>
  <c r="P7" i="32"/>
  <c r="F8" i="32"/>
  <c r="G8" i="32"/>
  <c r="H8" i="32"/>
  <c r="H35" i="32" s="1"/>
  <c r="I8" i="32"/>
  <c r="J8" i="32"/>
  <c r="K8" i="32"/>
  <c r="L8" i="32"/>
  <c r="L35" i="32" s="1"/>
  <c r="M8" i="32"/>
  <c r="N8" i="32"/>
  <c r="O8" i="32"/>
  <c r="P8" i="32"/>
  <c r="F9" i="32"/>
  <c r="F35" i="32" s="1"/>
  <c r="G9" i="32"/>
  <c r="H9" i="32"/>
  <c r="I9" i="32"/>
  <c r="J9" i="32"/>
  <c r="K9" i="32"/>
  <c r="L9" i="32"/>
  <c r="M9" i="32"/>
  <c r="N9" i="32"/>
  <c r="O9" i="32"/>
  <c r="P9" i="32"/>
  <c r="F10" i="32"/>
  <c r="G10" i="32"/>
  <c r="H10" i="32"/>
  <c r="I10" i="32"/>
  <c r="J10" i="32"/>
  <c r="K10" i="32"/>
  <c r="L10" i="32"/>
  <c r="M10" i="32"/>
  <c r="N10" i="32"/>
  <c r="O10" i="32"/>
  <c r="P10" i="32"/>
  <c r="F11" i="32"/>
  <c r="G11" i="32"/>
  <c r="H11" i="32"/>
  <c r="I11" i="32"/>
  <c r="J11" i="32"/>
  <c r="K11" i="32"/>
  <c r="L11" i="32"/>
  <c r="M11" i="32"/>
  <c r="N11" i="32"/>
  <c r="O11" i="32"/>
  <c r="P11" i="32"/>
  <c r="F12" i="32"/>
  <c r="G12" i="32"/>
  <c r="H12" i="32"/>
  <c r="I12" i="32"/>
  <c r="J12" i="32"/>
  <c r="K12" i="32"/>
  <c r="L12" i="32"/>
  <c r="M12" i="32"/>
  <c r="N12" i="32"/>
  <c r="O12" i="32"/>
  <c r="P12" i="32"/>
  <c r="F13" i="32"/>
  <c r="G13" i="32"/>
  <c r="H13" i="32"/>
  <c r="I13" i="32"/>
  <c r="J13" i="32"/>
  <c r="K13" i="32"/>
  <c r="L13" i="32"/>
  <c r="M13" i="32"/>
  <c r="N13" i="32"/>
  <c r="O13" i="32"/>
  <c r="P13" i="32"/>
  <c r="F14" i="32"/>
  <c r="G14" i="32"/>
  <c r="H14" i="32"/>
  <c r="I14" i="32"/>
  <c r="J14" i="32"/>
  <c r="K14" i="32"/>
  <c r="L14" i="32"/>
  <c r="M14" i="32"/>
  <c r="N14" i="32"/>
  <c r="O14" i="32"/>
  <c r="P14" i="32"/>
  <c r="F15" i="32"/>
  <c r="G15" i="32"/>
  <c r="H15" i="32"/>
  <c r="I15" i="32"/>
  <c r="J15" i="32"/>
  <c r="K15" i="32"/>
  <c r="L15" i="32"/>
  <c r="M15" i="32"/>
  <c r="N15" i="32"/>
  <c r="O15" i="32"/>
  <c r="P15" i="32"/>
  <c r="F16" i="32"/>
  <c r="G16" i="32"/>
  <c r="H16" i="32"/>
  <c r="I16" i="32"/>
  <c r="J16" i="32"/>
  <c r="K16" i="32"/>
  <c r="L16" i="32"/>
  <c r="M16" i="32"/>
  <c r="N16" i="32"/>
  <c r="O16" i="32"/>
  <c r="P16" i="32"/>
  <c r="F17" i="32"/>
  <c r="G17" i="32"/>
  <c r="H17" i="32"/>
  <c r="I17" i="32"/>
  <c r="J17" i="32"/>
  <c r="K17" i="32"/>
  <c r="L17" i="32"/>
  <c r="M17" i="32"/>
  <c r="N17" i="32"/>
  <c r="O17" i="32"/>
  <c r="P17" i="32"/>
  <c r="F18" i="32"/>
  <c r="G18" i="32"/>
  <c r="H18" i="32"/>
  <c r="I18" i="32"/>
  <c r="J18" i="32"/>
  <c r="K18" i="32"/>
  <c r="L18" i="32"/>
  <c r="M18" i="32"/>
  <c r="N18" i="32"/>
  <c r="O18" i="32"/>
  <c r="P18" i="32"/>
  <c r="F19" i="32"/>
  <c r="G19" i="32"/>
  <c r="H19" i="32"/>
  <c r="I19" i="32"/>
  <c r="J19" i="32"/>
  <c r="K19" i="32"/>
  <c r="L19" i="32"/>
  <c r="M19" i="32"/>
  <c r="N19" i="32"/>
  <c r="O19" i="32"/>
  <c r="P19" i="32"/>
  <c r="F20" i="32"/>
  <c r="G20" i="32"/>
  <c r="H20" i="32"/>
  <c r="I20" i="32"/>
  <c r="J20" i="32"/>
  <c r="K20" i="32"/>
  <c r="L20" i="32"/>
  <c r="M20" i="32"/>
  <c r="N20" i="32"/>
  <c r="O20" i="32"/>
  <c r="P20" i="32"/>
  <c r="F21" i="32"/>
  <c r="G21" i="32"/>
  <c r="H21" i="32"/>
  <c r="I21" i="32"/>
  <c r="J21" i="32"/>
  <c r="K21" i="32"/>
  <c r="L21" i="32"/>
  <c r="M21" i="32"/>
  <c r="N21" i="32"/>
  <c r="O21" i="32"/>
  <c r="P21" i="32"/>
  <c r="F22" i="32"/>
  <c r="G22" i="32"/>
  <c r="H22" i="32"/>
  <c r="I22" i="32"/>
  <c r="J22" i="32"/>
  <c r="K22" i="32"/>
  <c r="L22" i="32"/>
  <c r="M22" i="32"/>
  <c r="N22" i="32"/>
  <c r="O22" i="32"/>
  <c r="P22" i="32"/>
  <c r="Q22" i="32" s="1"/>
  <c r="F23" i="32"/>
  <c r="G23" i="32"/>
  <c r="H23" i="32"/>
  <c r="I23" i="32"/>
  <c r="J23" i="32"/>
  <c r="K23" i="32"/>
  <c r="L23" i="32"/>
  <c r="M23" i="32"/>
  <c r="N23" i="32"/>
  <c r="O23" i="32"/>
  <c r="P23" i="32"/>
  <c r="F24" i="32"/>
  <c r="G24" i="32"/>
  <c r="H24" i="32"/>
  <c r="I24" i="32"/>
  <c r="J24" i="32"/>
  <c r="K24" i="32"/>
  <c r="L24" i="32"/>
  <c r="M24" i="32"/>
  <c r="N24" i="32"/>
  <c r="O24" i="32"/>
  <c r="P24" i="32"/>
  <c r="F25" i="32"/>
  <c r="G25" i="32"/>
  <c r="H25" i="32"/>
  <c r="I25" i="32"/>
  <c r="J25" i="32"/>
  <c r="K25" i="32"/>
  <c r="L25" i="32"/>
  <c r="M25" i="32"/>
  <c r="N25" i="32"/>
  <c r="O25" i="32"/>
  <c r="P25" i="32"/>
  <c r="F26" i="32"/>
  <c r="G26" i="32"/>
  <c r="H26" i="32"/>
  <c r="I26" i="32"/>
  <c r="J26" i="32"/>
  <c r="K26" i="32"/>
  <c r="L26" i="32"/>
  <c r="M26" i="32"/>
  <c r="N26" i="32"/>
  <c r="O26" i="32"/>
  <c r="P26" i="32"/>
  <c r="F27" i="32"/>
  <c r="G27" i="32"/>
  <c r="H27" i="32"/>
  <c r="I27" i="32"/>
  <c r="J27" i="32"/>
  <c r="K27" i="32"/>
  <c r="L27" i="32"/>
  <c r="M27" i="32"/>
  <c r="N27" i="32"/>
  <c r="O27" i="32"/>
  <c r="P27" i="32"/>
  <c r="F28" i="32"/>
  <c r="G28" i="32"/>
  <c r="H28" i="32"/>
  <c r="I28" i="32"/>
  <c r="J28" i="32"/>
  <c r="K28" i="32"/>
  <c r="L28" i="32"/>
  <c r="M28" i="32"/>
  <c r="N28" i="32"/>
  <c r="O28" i="32"/>
  <c r="P28" i="32"/>
  <c r="Q28" i="32" s="1"/>
  <c r="F29" i="32"/>
  <c r="G29" i="32"/>
  <c r="H29" i="32"/>
  <c r="I29" i="32"/>
  <c r="J29" i="32"/>
  <c r="K29" i="32"/>
  <c r="L29" i="32"/>
  <c r="M29" i="32"/>
  <c r="N29" i="32"/>
  <c r="O29" i="32"/>
  <c r="P29" i="32"/>
  <c r="F30" i="32"/>
  <c r="G30" i="32"/>
  <c r="H30" i="32"/>
  <c r="I30" i="32"/>
  <c r="J30" i="32"/>
  <c r="K30" i="32"/>
  <c r="L30" i="32"/>
  <c r="M30" i="32"/>
  <c r="N30" i="32"/>
  <c r="O30" i="32"/>
  <c r="P30" i="32"/>
  <c r="F31" i="32"/>
  <c r="G31" i="32"/>
  <c r="H31" i="32"/>
  <c r="I31" i="32"/>
  <c r="J31" i="32"/>
  <c r="K31" i="32"/>
  <c r="L31" i="32"/>
  <c r="M31" i="32"/>
  <c r="N31" i="32"/>
  <c r="O31" i="32"/>
  <c r="P31" i="32"/>
  <c r="F32" i="32"/>
  <c r="G32" i="32"/>
  <c r="H32" i="32"/>
  <c r="I32" i="32"/>
  <c r="J32" i="32"/>
  <c r="K32" i="32"/>
  <c r="L32" i="32"/>
  <c r="M32" i="32"/>
  <c r="N32" i="32"/>
  <c r="O32" i="32"/>
  <c r="P32" i="32"/>
  <c r="F33" i="32"/>
  <c r="G33" i="32"/>
  <c r="H33" i="32"/>
  <c r="I33" i="32"/>
  <c r="J33" i="32"/>
  <c r="K33" i="32"/>
  <c r="L33" i="32"/>
  <c r="M33" i="32"/>
  <c r="N33" i="32"/>
  <c r="O33" i="32"/>
  <c r="P33" i="32"/>
  <c r="Q33" i="32" s="1"/>
  <c r="C34" i="32"/>
  <c r="D34" i="32"/>
  <c r="E34" i="32"/>
  <c r="F34" i="32"/>
  <c r="G34" i="32"/>
  <c r="H34" i="32"/>
  <c r="I34" i="32"/>
  <c r="J34" i="32"/>
  <c r="K34" i="32"/>
  <c r="L34" i="32"/>
  <c r="M34" i="32"/>
  <c r="N34" i="32"/>
  <c r="O34" i="32"/>
  <c r="P34" i="32"/>
  <c r="D6" i="32"/>
  <c r="E6" i="32"/>
  <c r="F6" i="32"/>
  <c r="G6" i="32"/>
  <c r="H6" i="32"/>
  <c r="I6" i="32"/>
  <c r="J6" i="32"/>
  <c r="K6" i="32"/>
  <c r="L6" i="32"/>
  <c r="M6" i="32"/>
  <c r="N6" i="32"/>
  <c r="O6" i="32"/>
  <c r="P6" i="32"/>
  <c r="Q17" i="32"/>
  <c r="Q21" i="32"/>
  <c r="K35" i="32"/>
  <c r="C6" i="32"/>
  <c r="M35" i="32"/>
  <c r="I35" i="32"/>
  <c r="P34" i="31"/>
  <c r="O34" i="31"/>
  <c r="P33" i="31"/>
  <c r="O33" i="31"/>
  <c r="Q33" i="31" s="1"/>
  <c r="P32" i="31"/>
  <c r="O32" i="31"/>
  <c r="P31" i="31"/>
  <c r="O31" i="31"/>
  <c r="P30" i="31"/>
  <c r="O30" i="31"/>
  <c r="P29" i="31"/>
  <c r="O29" i="31"/>
  <c r="P28" i="31"/>
  <c r="O28" i="31"/>
  <c r="P27" i="31"/>
  <c r="O27" i="31"/>
  <c r="Q27" i="31" s="1"/>
  <c r="P26" i="31"/>
  <c r="O26" i="31"/>
  <c r="P25" i="31"/>
  <c r="O25" i="31"/>
  <c r="Q25" i="31" s="1"/>
  <c r="P24" i="31"/>
  <c r="O24" i="31"/>
  <c r="P23" i="31"/>
  <c r="O23" i="31"/>
  <c r="P22" i="31"/>
  <c r="O22" i="31"/>
  <c r="P21" i="31"/>
  <c r="O21" i="31"/>
  <c r="Q21" i="31" s="1"/>
  <c r="P20" i="31"/>
  <c r="O20" i="31"/>
  <c r="P19" i="31"/>
  <c r="O19" i="31"/>
  <c r="P18" i="31"/>
  <c r="O18" i="31"/>
  <c r="P17" i="31"/>
  <c r="O17" i="31"/>
  <c r="P16" i="31"/>
  <c r="O16" i="31"/>
  <c r="P15" i="31"/>
  <c r="O15" i="31"/>
  <c r="P14" i="31"/>
  <c r="O14" i="31"/>
  <c r="P13" i="31"/>
  <c r="O13" i="31"/>
  <c r="P12" i="31"/>
  <c r="O12" i="31"/>
  <c r="P11" i="31"/>
  <c r="O11" i="31"/>
  <c r="P10" i="31"/>
  <c r="O10" i="31"/>
  <c r="P9" i="31"/>
  <c r="O9" i="31"/>
  <c r="P8" i="31"/>
  <c r="O8" i="31"/>
  <c r="P7" i="31"/>
  <c r="O7" i="31"/>
  <c r="P6" i="31"/>
  <c r="O6" i="31"/>
  <c r="P34" i="30"/>
  <c r="O34" i="30"/>
  <c r="P33" i="30"/>
  <c r="O33" i="30"/>
  <c r="P32" i="30"/>
  <c r="O32" i="30"/>
  <c r="P31" i="30"/>
  <c r="O31" i="30"/>
  <c r="Q31" i="30" s="1"/>
  <c r="P30" i="30"/>
  <c r="O30" i="30"/>
  <c r="P29" i="30"/>
  <c r="O29" i="30"/>
  <c r="P28" i="30"/>
  <c r="O28" i="30"/>
  <c r="P27" i="30"/>
  <c r="O27" i="30"/>
  <c r="Q27" i="30" s="1"/>
  <c r="P26" i="30"/>
  <c r="O26" i="30"/>
  <c r="P25" i="30"/>
  <c r="O25" i="30"/>
  <c r="Q25" i="30" s="1"/>
  <c r="P24" i="30"/>
  <c r="O24" i="30"/>
  <c r="P23" i="30"/>
  <c r="O23" i="30"/>
  <c r="P22" i="30"/>
  <c r="O22" i="30"/>
  <c r="P21" i="30"/>
  <c r="O21" i="30"/>
  <c r="Q21" i="30" s="1"/>
  <c r="P20" i="30"/>
  <c r="O20" i="30"/>
  <c r="P19" i="30"/>
  <c r="O19" i="30"/>
  <c r="Q19" i="30" s="1"/>
  <c r="P18" i="30"/>
  <c r="O18" i="30"/>
  <c r="Q18" i="30" s="1"/>
  <c r="P17" i="30"/>
  <c r="O17" i="30"/>
  <c r="P16" i="30"/>
  <c r="O16" i="30"/>
  <c r="P15" i="30"/>
  <c r="O15" i="30"/>
  <c r="Q15" i="30" s="1"/>
  <c r="P14" i="30"/>
  <c r="O14" i="30"/>
  <c r="P13" i="30"/>
  <c r="O13" i="30"/>
  <c r="Q13" i="30" s="1"/>
  <c r="P12" i="30"/>
  <c r="O12" i="30"/>
  <c r="P11" i="30"/>
  <c r="O11" i="30"/>
  <c r="P10" i="30"/>
  <c r="O10" i="30"/>
  <c r="P9" i="30"/>
  <c r="O9" i="30"/>
  <c r="P8" i="30"/>
  <c r="O8" i="30"/>
  <c r="P7" i="30"/>
  <c r="O7" i="30"/>
  <c r="P6" i="30"/>
  <c r="O6" i="30"/>
  <c r="P34" i="29"/>
  <c r="O34" i="29"/>
  <c r="P33" i="29"/>
  <c r="O33" i="29"/>
  <c r="P32" i="29"/>
  <c r="O32" i="29"/>
  <c r="P31" i="29"/>
  <c r="O31" i="29"/>
  <c r="Q31" i="29" s="1"/>
  <c r="P30" i="29"/>
  <c r="O30" i="29"/>
  <c r="P29" i="29"/>
  <c r="O29" i="29"/>
  <c r="P28" i="29"/>
  <c r="O28" i="29"/>
  <c r="P27" i="29"/>
  <c r="O27" i="29"/>
  <c r="P26" i="29"/>
  <c r="O26" i="29"/>
  <c r="P25" i="29"/>
  <c r="O25" i="29"/>
  <c r="P24" i="29"/>
  <c r="O24" i="29"/>
  <c r="P23" i="29"/>
  <c r="O23" i="29"/>
  <c r="P22" i="29"/>
  <c r="O22" i="29"/>
  <c r="P21" i="29"/>
  <c r="O21" i="29"/>
  <c r="P20" i="29"/>
  <c r="O20" i="29"/>
  <c r="P19" i="29"/>
  <c r="O19" i="29"/>
  <c r="P18" i="29"/>
  <c r="O18" i="29"/>
  <c r="P17" i="29"/>
  <c r="O17" i="29"/>
  <c r="P16" i="29"/>
  <c r="O16" i="29"/>
  <c r="P15" i="29"/>
  <c r="O15" i="29"/>
  <c r="P14" i="29"/>
  <c r="O14" i="29"/>
  <c r="P13" i="29"/>
  <c r="O13" i="29"/>
  <c r="P12" i="29"/>
  <c r="O12" i="29"/>
  <c r="P11" i="29"/>
  <c r="O11" i="29"/>
  <c r="P10" i="29"/>
  <c r="O10" i="29"/>
  <c r="P9" i="29"/>
  <c r="O9" i="29"/>
  <c r="P8" i="29"/>
  <c r="O8" i="29"/>
  <c r="P7" i="29"/>
  <c r="O7" i="29"/>
  <c r="P6" i="29"/>
  <c r="O6" i="29"/>
  <c r="P34" i="28"/>
  <c r="O34" i="28"/>
  <c r="P33" i="28"/>
  <c r="O33" i="28"/>
  <c r="P32" i="28"/>
  <c r="O32" i="28"/>
  <c r="P31" i="28"/>
  <c r="O31" i="28"/>
  <c r="Q31" i="28" s="1"/>
  <c r="P30" i="28"/>
  <c r="O30" i="28"/>
  <c r="P29" i="28"/>
  <c r="O29" i="28"/>
  <c r="P28" i="28"/>
  <c r="O28" i="28"/>
  <c r="P27" i="28"/>
  <c r="O27" i="28"/>
  <c r="P26" i="28"/>
  <c r="O26" i="28"/>
  <c r="P25" i="28"/>
  <c r="O25" i="28"/>
  <c r="P24" i="28"/>
  <c r="O24" i="28"/>
  <c r="P23" i="28"/>
  <c r="O23" i="28"/>
  <c r="P22" i="28"/>
  <c r="O22" i="28"/>
  <c r="P21" i="28"/>
  <c r="O21" i="28"/>
  <c r="P20" i="28"/>
  <c r="O20" i="28"/>
  <c r="P19" i="28"/>
  <c r="O19" i="28"/>
  <c r="P18" i="28"/>
  <c r="O18" i="28"/>
  <c r="P17" i="28"/>
  <c r="O17" i="28"/>
  <c r="P16" i="28"/>
  <c r="O16" i="28"/>
  <c r="P15" i="28"/>
  <c r="O15" i="28"/>
  <c r="P14" i="28"/>
  <c r="O14" i="28"/>
  <c r="P13" i="28"/>
  <c r="O13" i="28"/>
  <c r="P12" i="28"/>
  <c r="O12" i="28"/>
  <c r="P11" i="28"/>
  <c r="O11" i="28"/>
  <c r="P10" i="28"/>
  <c r="O10" i="28"/>
  <c r="P9" i="28"/>
  <c r="O9" i="28"/>
  <c r="P8" i="28"/>
  <c r="O8" i="28"/>
  <c r="P7" i="28"/>
  <c r="O7" i="28"/>
  <c r="P6" i="28"/>
  <c r="O6" i="28"/>
  <c r="P34" i="27"/>
  <c r="O34" i="27"/>
  <c r="P33" i="27"/>
  <c r="O33" i="27"/>
  <c r="P32" i="27"/>
  <c r="O32" i="27"/>
  <c r="P31" i="27"/>
  <c r="O31" i="27"/>
  <c r="Q31" i="27" s="1"/>
  <c r="P30" i="27"/>
  <c r="O30" i="27"/>
  <c r="P29" i="27"/>
  <c r="O29" i="27"/>
  <c r="P28" i="27"/>
  <c r="O28" i="27"/>
  <c r="P27" i="27"/>
  <c r="O27" i="27"/>
  <c r="P26" i="27"/>
  <c r="O26" i="27"/>
  <c r="P25" i="27"/>
  <c r="O25" i="27"/>
  <c r="P24" i="27"/>
  <c r="O24" i="27"/>
  <c r="P23" i="27"/>
  <c r="O23" i="27"/>
  <c r="P22" i="27"/>
  <c r="O22" i="27"/>
  <c r="P21" i="27"/>
  <c r="O21" i="27"/>
  <c r="P20" i="27"/>
  <c r="O20" i="27"/>
  <c r="P19" i="27"/>
  <c r="O19" i="27"/>
  <c r="P18" i="27"/>
  <c r="O18" i="27"/>
  <c r="P17" i="27"/>
  <c r="O17" i="27"/>
  <c r="P16" i="27"/>
  <c r="O16" i="27"/>
  <c r="P15" i="27"/>
  <c r="O15" i="27"/>
  <c r="P14" i="27"/>
  <c r="O14" i="27"/>
  <c r="P13" i="27"/>
  <c r="O13" i="27"/>
  <c r="P12" i="27"/>
  <c r="O12" i="27"/>
  <c r="P11" i="27"/>
  <c r="O11" i="27"/>
  <c r="P10" i="27"/>
  <c r="O10" i="27"/>
  <c r="P9" i="27"/>
  <c r="O9" i="27"/>
  <c r="P8" i="27"/>
  <c r="O8" i="27"/>
  <c r="P7" i="27"/>
  <c r="O7" i="27"/>
  <c r="P6" i="27"/>
  <c r="O6" i="27"/>
  <c r="P34" i="20"/>
  <c r="O34" i="20"/>
  <c r="P33" i="20"/>
  <c r="O33" i="20"/>
  <c r="P32" i="20"/>
  <c r="O32" i="20"/>
  <c r="P31" i="20"/>
  <c r="O31" i="20"/>
  <c r="Q31" i="20" s="1"/>
  <c r="P30" i="20"/>
  <c r="O30" i="20"/>
  <c r="P29" i="20"/>
  <c r="O29" i="20"/>
  <c r="P28" i="20"/>
  <c r="O28" i="20"/>
  <c r="P27" i="20"/>
  <c r="O27" i="20"/>
  <c r="P26" i="20"/>
  <c r="O26" i="20"/>
  <c r="P25" i="20"/>
  <c r="O25" i="20"/>
  <c r="P24" i="20"/>
  <c r="O24" i="20"/>
  <c r="P23" i="20"/>
  <c r="O23" i="20"/>
  <c r="P22" i="20"/>
  <c r="O22" i="20"/>
  <c r="P21" i="20"/>
  <c r="O21" i="20"/>
  <c r="P20" i="20"/>
  <c r="O20" i="20"/>
  <c r="P19" i="20"/>
  <c r="O19" i="20"/>
  <c r="P18" i="20"/>
  <c r="O18" i="20"/>
  <c r="P17" i="20"/>
  <c r="O17" i="20"/>
  <c r="P16" i="20"/>
  <c r="O16" i="20"/>
  <c r="P15" i="20"/>
  <c r="O15" i="20"/>
  <c r="P14" i="20"/>
  <c r="O14" i="20"/>
  <c r="P13" i="20"/>
  <c r="O13" i="20"/>
  <c r="P12" i="20"/>
  <c r="O12" i="20"/>
  <c r="P11" i="20"/>
  <c r="O11" i="20"/>
  <c r="P10" i="20"/>
  <c r="O10" i="20"/>
  <c r="P9" i="20"/>
  <c r="O9" i="20"/>
  <c r="P8" i="20"/>
  <c r="O8" i="20"/>
  <c r="P7" i="20"/>
  <c r="O7" i="20"/>
  <c r="P6" i="20"/>
  <c r="O6" i="20"/>
  <c r="P34" i="25"/>
  <c r="O34" i="25"/>
  <c r="P33" i="25"/>
  <c r="O33" i="25"/>
  <c r="P32" i="25"/>
  <c r="O32" i="25"/>
  <c r="P31" i="25"/>
  <c r="O31" i="25"/>
  <c r="P30" i="25"/>
  <c r="O30" i="25"/>
  <c r="P29" i="25"/>
  <c r="O29" i="25"/>
  <c r="Q29" i="25" s="1"/>
  <c r="P28" i="25"/>
  <c r="O28" i="25"/>
  <c r="P27" i="25"/>
  <c r="O27" i="25"/>
  <c r="P26" i="25"/>
  <c r="O26" i="25"/>
  <c r="P25" i="25"/>
  <c r="O25" i="25"/>
  <c r="Q25" i="25" s="1"/>
  <c r="P24" i="25"/>
  <c r="O24" i="25"/>
  <c r="P23" i="25"/>
  <c r="O23" i="25"/>
  <c r="Q23" i="25" s="1"/>
  <c r="P22" i="25"/>
  <c r="O22" i="25"/>
  <c r="P21" i="25"/>
  <c r="O21" i="25"/>
  <c r="Q21" i="25" s="1"/>
  <c r="P20" i="25"/>
  <c r="O20" i="25"/>
  <c r="P19" i="25"/>
  <c r="O19" i="25"/>
  <c r="P18" i="25"/>
  <c r="O18" i="25"/>
  <c r="P17" i="25"/>
  <c r="O17" i="25"/>
  <c r="P16" i="25"/>
  <c r="O16" i="25"/>
  <c r="P15" i="25"/>
  <c r="O15" i="25"/>
  <c r="P14" i="25"/>
  <c r="O14" i="25"/>
  <c r="P13" i="25"/>
  <c r="O13" i="25"/>
  <c r="P12" i="25"/>
  <c r="O12" i="25"/>
  <c r="P11" i="25"/>
  <c r="O11" i="25"/>
  <c r="P10" i="25"/>
  <c r="O10" i="25"/>
  <c r="P9" i="25"/>
  <c r="O9" i="25"/>
  <c r="P8" i="25"/>
  <c r="O8" i="25"/>
  <c r="P7" i="25"/>
  <c r="O7" i="25"/>
  <c r="P6" i="25"/>
  <c r="O6" i="25"/>
  <c r="P34" i="24"/>
  <c r="O34" i="24"/>
  <c r="P33" i="24"/>
  <c r="O33" i="24"/>
  <c r="P32" i="24"/>
  <c r="O32" i="24"/>
  <c r="P31" i="24"/>
  <c r="O31" i="24"/>
  <c r="Q31" i="24" s="1"/>
  <c r="P30" i="24"/>
  <c r="O30" i="24"/>
  <c r="P29" i="24"/>
  <c r="O29" i="24"/>
  <c r="P28" i="24"/>
  <c r="O28" i="24"/>
  <c r="P27" i="24"/>
  <c r="O27" i="24"/>
  <c r="P26" i="24"/>
  <c r="O26" i="24"/>
  <c r="P25" i="24"/>
  <c r="O25" i="24"/>
  <c r="P24" i="24"/>
  <c r="O24" i="24"/>
  <c r="P23" i="24"/>
  <c r="O23" i="24"/>
  <c r="Q23" i="24" s="1"/>
  <c r="P22" i="24"/>
  <c r="O22" i="24"/>
  <c r="P21" i="24"/>
  <c r="O21" i="24"/>
  <c r="Q21" i="24" s="1"/>
  <c r="P20" i="24"/>
  <c r="O20" i="24"/>
  <c r="P19" i="24"/>
  <c r="O19" i="24"/>
  <c r="P18" i="24"/>
  <c r="O18" i="24"/>
  <c r="P17" i="24"/>
  <c r="O17" i="24"/>
  <c r="Q17" i="24" s="1"/>
  <c r="P16" i="24"/>
  <c r="O16" i="24"/>
  <c r="P15" i="24"/>
  <c r="O15" i="24"/>
  <c r="P14" i="24"/>
  <c r="O14" i="24"/>
  <c r="P13" i="24"/>
  <c r="O13" i="24"/>
  <c r="P12" i="24"/>
  <c r="O12" i="24"/>
  <c r="P11" i="24"/>
  <c r="O11" i="24"/>
  <c r="P10" i="24"/>
  <c r="O10" i="24"/>
  <c r="P9" i="24"/>
  <c r="O9" i="24"/>
  <c r="P8" i="24"/>
  <c r="O8" i="24"/>
  <c r="P7" i="24"/>
  <c r="O7" i="24"/>
  <c r="P6" i="24"/>
  <c r="O6" i="24"/>
  <c r="P34" i="23"/>
  <c r="O34" i="23"/>
  <c r="P33" i="23"/>
  <c r="O33" i="23"/>
  <c r="P32" i="23"/>
  <c r="O32" i="23"/>
  <c r="P31" i="23"/>
  <c r="O31" i="23"/>
  <c r="Q31" i="23" s="1"/>
  <c r="P30" i="23"/>
  <c r="O30" i="23"/>
  <c r="P29" i="23"/>
  <c r="O29" i="23"/>
  <c r="P28" i="23"/>
  <c r="O28" i="23"/>
  <c r="P27" i="23"/>
  <c r="O27" i="23"/>
  <c r="P26" i="23"/>
  <c r="O26" i="23"/>
  <c r="P25" i="23"/>
  <c r="O25" i="23"/>
  <c r="P24" i="23"/>
  <c r="O24" i="23"/>
  <c r="P23" i="23"/>
  <c r="O23" i="23"/>
  <c r="P22" i="23"/>
  <c r="O22" i="23"/>
  <c r="P21" i="23"/>
  <c r="O21" i="23"/>
  <c r="P20" i="23"/>
  <c r="O20" i="23"/>
  <c r="P19" i="23"/>
  <c r="O19" i="23"/>
  <c r="P18" i="23"/>
  <c r="O18" i="23"/>
  <c r="P17" i="23"/>
  <c r="O17" i="23"/>
  <c r="P16" i="23"/>
  <c r="O16" i="23"/>
  <c r="P15" i="23"/>
  <c r="O15" i="23"/>
  <c r="P14" i="23"/>
  <c r="O14" i="23"/>
  <c r="P13" i="23"/>
  <c r="O13" i="23"/>
  <c r="P12" i="23"/>
  <c r="O12" i="23"/>
  <c r="P11" i="23"/>
  <c r="O11" i="23"/>
  <c r="P10" i="23"/>
  <c r="O10" i="23"/>
  <c r="P9" i="23"/>
  <c r="O9" i="23"/>
  <c r="P8" i="23"/>
  <c r="O8" i="23"/>
  <c r="P7" i="23"/>
  <c r="O7" i="23"/>
  <c r="P6" i="23"/>
  <c r="O6" i="23"/>
  <c r="P34" i="22"/>
  <c r="O34" i="22"/>
  <c r="P33" i="22"/>
  <c r="O33" i="22"/>
  <c r="P32" i="22"/>
  <c r="O32" i="22"/>
  <c r="P31" i="22"/>
  <c r="O31" i="22"/>
  <c r="Q31" i="22" s="1"/>
  <c r="P30" i="22"/>
  <c r="O30" i="22"/>
  <c r="P29" i="22"/>
  <c r="O29" i="22"/>
  <c r="Q29" i="22" s="1"/>
  <c r="P28" i="22"/>
  <c r="O28" i="22"/>
  <c r="P27" i="22"/>
  <c r="O27" i="22"/>
  <c r="Q27" i="22" s="1"/>
  <c r="P26" i="22"/>
  <c r="O26" i="22"/>
  <c r="P25" i="22"/>
  <c r="O25" i="22"/>
  <c r="P24" i="22"/>
  <c r="O24" i="22"/>
  <c r="P23" i="22"/>
  <c r="O23" i="22"/>
  <c r="Q23" i="22" s="1"/>
  <c r="P22" i="22"/>
  <c r="O22" i="22"/>
  <c r="P21" i="22"/>
  <c r="O21" i="22"/>
  <c r="P20" i="22"/>
  <c r="O20" i="22"/>
  <c r="P19" i="22"/>
  <c r="O19" i="22"/>
  <c r="Q19" i="22" s="1"/>
  <c r="P18" i="22"/>
  <c r="O18" i="22"/>
  <c r="P17" i="22"/>
  <c r="O17" i="22"/>
  <c r="P16" i="22"/>
  <c r="O16" i="22"/>
  <c r="P15" i="22"/>
  <c r="O15" i="22"/>
  <c r="P14" i="22"/>
  <c r="O14" i="22"/>
  <c r="P13" i="22"/>
  <c r="O13" i="22"/>
  <c r="P12" i="22"/>
  <c r="O12" i="22"/>
  <c r="P11" i="22"/>
  <c r="O11" i="22"/>
  <c r="P10" i="22"/>
  <c r="O10" i="22"/>
  <c r="P9" i="22"/>
  <c r="O9" i="22"/>
  <c r="P8" i="22"/>
  <c r="O8" i="22"/>
  <c r="P7" i="22"/>
  <c r="O7" i="22"/>
  <c r="P6" i="22"/>
  <c r="O6" i="22"/>
  <c r="P34" i="21"/>
  <c r="O34" i="21"/>
  <c r="P33" i="21"/>
  <c r="O33" i="21"/>
  <c r="P32" i="21"/>
  <c r="O32" i="21"/>
  <c r="P31" i="21"/>
  <c r="O31" i="21"/>
  <c r="P30" i="21"/>
  <c r="O30" i="21"/>
  <c r="P29" i="21"/>
  <c r="O29" i="21"/>
  <c r="P28" i="21"/>
  <c r="O28" i="21"/>
  <c r="P27" i="21"/>
  <c r="O27" i="21"/>
  <c r="P26" i="21"/>
  <c r="O26" i="21"/>
  <c r="P25" i="21"/>
  <c r="O25" i="21"/>
  <c r="P24" i="21"/>
  <c r="O24" i="21"/>
  <c r="P23" i="21"/>
  <c r="O23" i="21"/>
  <c r="P22" i="21"/>
  <c r="O22" i="21"/>
  <c r="P21" i="21"/>
  <c r="O21" i="21"/>
  <c r="P20" i="21"/>
  <c r="O20" i="21"/>
  <c r="P19" i="21"/>
  <c r="O19" i="21"/>
  <c r="P18" i="21"/>
  <c r="O18" i="21"/>
  <c r="P17" i="21"/>
  <c r="O17" i="21"/>
  <c r="P16" i="21"/>
  <c r="O16" i="21"/>
  <c r="P15" i="21"/>
  <c r="O15" i="21"/>
  <c r="P14" i="21"/>
  <c r="O14" i="21"/>
  <c r="P13" i="21"/>
  <c r="O13" i="21"/>
  <c r="P12" i="21"/>
  <c r="O12" i="21"/>
  <c r="P11" i="21"/>
  <c r="O11" i="21"/>
  <c r="P10" i="21"/>
  <c r="O10" i="21"/>
  <c r="P9" i="21"/>
  <c r="O9" i="21"/>
  <c r="P8" i="21"/>
  <c r="O8" i="21"/>
  <c r="P7" i="21"/>
  <c r="O7" i="21"/>
  <c r="P6" i="21"/>
  <c r="O6" i="21"/>
  <c r="O31" i="26"/>
  <c r="O30" i="26"/>
  <c r="H18" i="20"/>
  <c r="Q34" i="30"/>
  <c r="Q34" i="28"/>
  <c r="Q34" i="27"/>
  <c r="Q34" i="20"/>
  <c r="M35" i="31"/>
  <c r="L35" i="31"/>
  <c r="J35" i="31"/>
  <c r="I35" i="31"/>
  <c r="G35" i="31"/>
  <c r="F35" i="31"/>
  <c r="D35" i="31"/>
  <c r="C35" i="31"/>
  <c r="N34" i="31"/>
  <c r="K34" i="31"/>
  <c r="H34" i="31"/>
  <c r="E34" i="31"/>
  <c r="N33" i="31"/>
  <c r="K33" i="31"/>
  <c r="H33" i="31"/>
  <c r="E33" i="31"/>
  <c r="Q32" i="31"/>
  <c r="N32" i="31"/>
  <c r="K32" i="31"/>
  <c r="H32" i="31"/>
  <c r="E32" i="31"/>
  <c r="Q31" i="31"/>
  <c r="N31" i="31"/>
  <c r="K31" i="31"/>
  <c r="H31" i="31"/>
  <c r="E31" i="31"/>
  <c r="Q30" i="31"/>
  <c r="N30" i="31"/>
  <c r="K30" i="31"/>
  <c r="H30" i="31"/>
  <c r="E30" i="31"/>
  <c r="N29" i="31"/>
  <c r="K29" i="31"/>
  <c r="H29" i="31"/>
  <c r="E29" i="31"/>
  <c r="N28" i="31"/>
  <c r="K28" i="31"/>
  <c r="H28" i="31"/>
  <c r="E28" i="31"/>
  <c r="N27" i="31"/>
  <c r="K27" i="31"/>
  <c r="H27" i="31"/>
  <c r="E27" i="31"/>
  <c r="N26" i="31"/>
  <c r="K26" i="31"/>
  <c r="H26" i="31"/>
  <c r="E26" i="31"/>
  <c r="N25" i="31"/>
  <c r="K25" i="31"/>
  <c r="H25" i="31"/>
  <c r="E25" i="31"/>
  <c r="N24" i="31"/>
  <c r="K24" i="31"/>
  <c r="H24" i="31"/>
  <c r="E24" i="31"/>
  <c r="Q23" i="31"/>
  <c r="N23" i="31"/>
  <c r="K23" i="31"/>
  <c r="H23" i="31"/>
  <c r="E23" i="31"/>
  <c r="N22" i="31"/>
  <c r="K22" i="31"/>
  <c r="H22" i="31"/>
  <c r="E22" i="31"/>
  <c r="N21" i="31"/>
  <c r="K21" i="31"/>
  <c r="H21" i="31"/>
  <c r="E21" i="31"/>
  <c r="N20" i="31"/>
  <c r="K20" i="31"/>
  <c r="H20" i="31"/>
  <c r="E20" i="31"/>
  <c r="N19" i="31"/>
  <c r="K19" i="31"/>
  <c r="H19" i="31"/>
  <c r="E19" i="31"/>
  <c r="N18" i="31"/>
  <c r="K18" i="31"/>
  <c r="H18" i="31"/>
  <c r="E18" i="31"/>
  <c r="N17" i="31"/>
  <c r="K17" i="31"/>
  <c r="H17" i="31"/>
  <c r="E17" i="31"/>
  <c r="N16" i="31"/>
  <c r="K16" i="31"/>
  <c r="H16" i="31"/>
  <c r="E16" i="31"/>
  <c r="N15" i="31"/>
  <c r="K15" i="31"/>
  <c r="H15" i="31"/>
  <c r="E15" i="31"/>
  <c r="N14" i="31"/>
  <c r="K14" i="31"/>
  <c r="H14" i="31"/>
  <c r="E14" i="31"/>
  <c r="N13" i="31"/>
  <c r="K13" i="31"/>
  <c r="H13" i="31"/>
  <c r="E13" i="31"/>
  <c r="N12" i="31"/>
  <c r="K12" i="31"/>
  <c r="H12" i="31"/>
  <c r="E12" i="31"/>
  <c r="N11" i="31"/>
  <c r="K11" i="31"/>
  <c r="H11" i="31"/>
  <c r="E11" i="31"/>
  <c r="N10" i="31"/>
  <c r="K10" i="31"/>
  <c r="H10" i="31"/>
  <c r="E10" i="31"/>
  <c r="N9" i="31"/>
  <c r="K9" i="31"/>
  <c r="H9" i="31"/>
  <c r="E9" i="31"/>
  <c r="N8" i="31"/>
  <c r="K8" i="31"/>
  <c r="H8" i="31"/>
  <c r="E8" i="31"/>
  <c r="N7" i="31"/>
  <c r="K7" i="31"/>
  <c r="H7" i="31"/>
  <c r="E7" i="31"/>
  <c r="N6" i="31"/>
  <c r="K6" i="31"/>
  <c r="K35" i="31" s="1"/>
  <c r="H6" i="31"/>
  <c r="E6" i="31"/>
  <c r="M35" i="30"/>
  <c r="L35" i="30"/>
  <c r="J35" i="30"/>
  <c r="I35" i="30"/>
  <c r="G35" i="30"/>
  <c r="F35" i="30"/>
  <c r="D35" i="30"/>
  <c r="C35" i="30"/>
  <c r="N34" i="30"/>
  <c r="K34" i="30"/>
  <c r="H34" i="30"/>
  <c r="E34" i="30"/>
  <c r="N33" i="30"/>
  <c r="K33" i="30"/>
  <c r="H33" i="30"/>
  <c r="E33" i="30"/>
  <c r="Q32" i="30"/>
  <c r="N32" i="30"/>
  <c r="K32" i="30"/>
  <c r="H32" i="30"/>
  <c r="E32" i="30"/>
  <c r="N31" i="30"/>
  <c r="K31" i="30"/>
  <c r="H31" i="30"/>
  <c r="E31" i="30"/>
  <c r="Q30" i="30"/>
  <c r="N30" i="30"/>
  <c r="K30" i="30"/>
  <c r="H30" i="30"/>
  <c r="E30" i="30"/>
  <c r="Q29" i="30"/>
  <c r="N29" i="30"/>
  <c r="K29" i="30"/>
  <c r="H29" i="30"/>
  <c r="E29" i="30"/>
  <c r="Q28" i="30"/>
  <c r="N28" i="30"/>
  <c r="K28" i="30"/>
  <c r="H28" i="30"/>
  <c r="E28" i="30"/>
  <c r="N27" i="30"/>
  <c r="K27" i="30"/>
  <c r="H27" i="30"/>
  <c r="E27" i="30"/>
  <c r="N26" i="30"/>
  <c r="K26" i="30"/>
  <c r="H26" i="30"/>
  <c r="E26" i="30"/>
  <c r="N25" i="30"/>
  <c r="K25" i="30"/>
  <c r="H25" i="30"/>
  <c r="E25" i="30"/>
  <c r="N24" i="30"/>
  <c r="K24" i="30"/>
  <c r="H24" i="30"/>
  <c r="E24" i="30"/>
  <c r="Q23" i="30"/>
  <c r="N23" i="30"/>
  <c r="K23" i="30"/>
  <c r="H23" i="30"/>
  <c r="E23" i="30"/>
  <c r="N22" i="30"/>
  <c r="K22" i="30"/>
  <c r="H22" i="30"/>
  <c r="E22" i="30"/>
  <c r="N21" i="30"/>
  <c r="K21" i="30"/>
  <c r="H21" i="30"/>
  <c r="E21" i="30"/>
  <c r="N20" i="30"/>
  <c r="K20" i="30"/>
  <c r="H20" i="30"/>
  <c r="E20" i="30"/>
  <c r="N19" i="30"/>
  <c r="K19" i="30"/>
  <c r="H19" i="30"/>
  <c r="E19" i="30"/>
  <c r="N18" i="30"/>
  <c r="K18" i="30"/>
  <c r="H18" i="30"/>
  <c r="E18" i="30"/>
  <c r="N17" i="30"/>
  <c r="K17" i="30"/>
  <c r="H17" i="30"/>
  <c r="E17" i="30"/>
  <c r="N16" i="30"/>
  <c r="K16" i="30"/>
  <c r="H16" i="30"/>
  <c r="E16" i="30"/>
  <c r="N15" i="30"/>
  <c r="K15" i="30"/>
  <c r="H15" i="30"/>
  <c r="E15" i="30"/>
  <c r="Q14" i="30"/>
  <c r="N14" i="30"/>
  <c r="K14" i="30"/>
  <c r="H14" i="30"/>
  <c r="E14" i="30"/>
  <c r="N13" i="30"/>
  <c r="K13" i="30"/>
  <c r="H13" i="30"/>
  <c r="E13" i="30"/>
  <c r="Q12" i="30"/>
  <c r="N12" i="30"/>
  <c r="K12" i="30"/>
  <c r="H12" i="30"/>
  <c r="E12" i="30"/>
  <c r="N11" i="30"/>
  <c r="K11" i="30"/>
  <c r="H11" i="30"/>
  <c r="E11" i="30"/>
  <c r="N10" i="30"/>
  <c r="K10" i="30"/>
  <c r="H10" i="30"/>
  <c r="E10" i="30"/>
  <c r="N9" i="30"/>
  <c r="K9" i="30"/>
  <c r="H9" i="30"/>
  <c r="E9" i="30"/>
  <c r="N8" i="30"/>
  <c r="K8" i="30"/>
  <c r="H8" i="30"/>
  <c r="E8" i="30"/>
  <c r="N7" i="30"/>
  <c r="K7" i="30"/>
  <c r="H7" i="30"/>
  <c r="E7" i="30"/>
  <c r="N6" i="30"/>
  <c r="K6" i="30"/>
  <c r="H6" i="30"/>
  <c r="E6" i="30"/>
  <c r="M35" i="29"/>
  <c r="L35" i="29"/>
  <c r="J35" i="29"/>
  <c r="I35" i="29"/>
  <c r="G35" i="29"/>
  <c r="F35" i="29"/>
  <c r="D35" i="29"/>
  <c r="C35" i="29"/>
  <c r="N34" i="29"/>
  <c r="K34" i="29"/>
  <c r="H34" i="29"/>
  <c r="E34" i="29"/>
  <c r="N33" i="29"/>
  <c r="K33" i="29"/>
  <c r="H33" i="29"/>
  <c r="E33" i="29"/>
  <c r="N32" i="29"/>
  <c r="K32" i="29"/>
  <c r="H32" i="29"/>
  <c r="E32" i="29"/>
  <c r="N31" i="29"/>
  <c r="K31" i="29"/>
  <c r="H31" i="29"/>
  <c r="E31" i="29"/>
  <c r="Q30" i="29"/>
  <c r="N30" i="29"/>
  <c r="K30" i="29"/>
  <c r="H30" i="29"/>
  <c r="E30" i="29"/>
  <c r="N29" i="29"/>
  <c r="K29" i="29"/>
  <c r="H29" i="29"/>
  <c r="E29" i="29"/>
  <c r="Q28" i="29"/>
  <c r="N28" i="29"/>
  <c r="K28" i="29"/>
  <c r="H28" i="29"/>
  <c r="E28" i="29"/>
  <c r="N27" i="29"/>
  <c r="K27" i="29"/>
  <c r="H27" i="29"/>
  <c r="E27" i="29"/>
  <c r="N26" i="29"/>
  <c r="K26" i="29"/>
  <c r="H26" i="29"/>
  <c r="E26" i="29"/>
  <c r="N25" i="29"/>
  <c r="K25" i="29"/>
  <c r="H25" i="29"/>
  <c r="E25" i="29"/>
  <c r="Q24" i="29"/>
  <c r="N24" i="29"/>
  <c r="K24" i="29"/>
  <c r="H24" i="29"/>
  <c r="E24" i="29"/>
  <c r="N23" i="29"/>
  <c r="K23" i="29"/>
  <c r="H23" i="29"/>
  <c r="E23" i="29"/>
  <c r="N22" i="29"/>
  <c r="K22" i="29"/>
  <c r="H22" i="29"/>
  <c r="E22" i="29"/>
  <c r="N21" i="29"/>
  <c r="K21" i="29"/>
  <c r="H21" i="29"/>
  <c r="E21" i="29"/>
  <c r="N20" i="29"/>
  <c r="K20" i="29"/>
  <c r="H20" i="29"/>
  <c r="E20" i="29"/>
  <c r="N19" i="29"/>
  <c r="K19" i="29"/>
  <c r="H19" i="29"/>
  <c r="E19" i="29"/>
  <c r="N18" i="29"/>
  <c r="K18" i="29"/>
  <c r="H18" i="29"/>
  <c r="E18" i="29"/>
  <c r="N17" i="29"/>
  <c r="K17" i="29"/>
  <c r="H17" i="29"/>
  <c r="E17" i="29"/>
  <c r="N16" i="29"/>
  <c r="K16" i="29"/>
  <c r="H16" i="29"/>
  <c r="E16" i="29"/>
  <c r="N15" i="29"/>
  <c r="K15" i="29"/>
  <c r="H15" i="29"/>
  <c r="E15" i="29"/>
  <c r="N14" i="29"/>
  <c r="K14" i="29"/>
  <c r="H14" i="29"/>
  <c r="E14" i="29"/>
  <c r="N13" i="29"/>
  <c r="K13" i="29"/>
  <c r="H13" i="29"/>
  <c r="E13" i="29"/>
  <c r="N12" i="29"/>
  <c r="K12" i="29"/>
  <c r="H12" i="29"/>
  <c r="E12" i="29"/>
  <c r="N11" i="29"/>
  <c r="K11" i="29"/>
  <c r="H11" i="29"/>
  <c r="E11" i="29"/>
  <c r="N10" i="29"/>
  <c r="K10" i="29"/>
  <c r="H10" i="29"/>
  <c r="E10" i="29"/>
  <c r="N9" i="29"/>
  <c r="K9" i="29"/>
  <c r="H9" i="29"/>
  <c r="E9" i="29"/>
  <c r="N8" i="29"/>
  <c r="K8" i="29"/>
  <c r="H8" i="29"/>
  <c r="E8" i="29"/>
  <c r="N7" i="29"/>
  <c r="K7" i="29"/>
  <c r="H7" i="29"/>
  <c r="E7" i="29"/>
  <c r="N6" i="29"/>
  <c r="K6" i="29"/>
  <c r="H6" i="29"/>
  <c r="E6" i="29"/>
  <c r="M35" i="28"/>
  <c r="L35" i="28"/>
  <c r="J35" i="28"/>
  <c r="I35" i="28"/>
  <c r="G35" i="28"/>
  <c r="F35" i="28"/>
  <c r="D35" i="28"/>
  <c r="C35" i="28"/>
  <c r="N34" i="28"/>
  <c r="K34" i="28"/>
  <c r="H34" i="28"/>
  <c r="E34" i="28"/>
  <c r="Q33" i="28"/>
  <c r="N33" i="28"/>
  <c r="K33" i="28"/>
  <c r="H33" i="28"/>
  <c r="E33" i="28"/>
  <c r="Q32" i="28"/>
  <c r="N32" i="28"/>
  <c r="K32" i="28"/>
  <c r="H32" i="28"/>
  <c r="E32" i="28"/>
  <c r="N31" i="28"/>
  <c r="K31" i="28"/>
  <c r="H31" i="28"/>
  <c r="E31" i="28"/>
  <c r="Q30" i="28"/>
  <c r="N30" i="28"/>
  <c r="K30" i="28"/>
  <c r="H30" i="28"/>
  <c r="E30" i="28"/>
  <c r="N29" i="28"/>
  <c r="K29" i="28"/>
  <c r="H29" i="28"/>
  <c r="E29" i="28"/>
  <c r="N28" i="28"/>
  <c r="K28" i="28"/>
  <c r="H28" i="28"/>
  <c r="E28" i="28"/>
  <c r="N27" i="28"/>
  <c r="K27" i="28"/>
  <c r="H27" i="28"/>
  <c r="E27" i="28"/>
  <c r="Q26" i="28"/>
  <c r="N26" i="28"/>
  <c r="K26" i="28"/>
  <c r="H26" i="28"/>
  <c r="E26" i="28"/>
  <c r="N25" i="28"/>
  <c r="K25" i="28"/>
  <c r="H25" i="28"/>
  <c r="E25" i="28"/>
  <c r="Q24" i="28"/>
  <c r="N24" i="28"/>
  <c r="K24" i="28"/>
  <c r="H24" i="28"/>
  <c r="E24" i="28"/>
  <c r="N23" i="28"/>
  <c r="K23" i="28"/>
  <c r="H23" i="28"/>
  <c r="E23" i="28"/>
  <c r="N22" i="28"/>
  <c r="K22" i="28"/>
  <c r="H22" i="28"/>
  <c r="E22" i="28"/>
  <c r="N21" i="28"/>
  <c r="K21" i="28"/>
  <c r="H21" i="28"/>
  <c r="E21" i="28"/>
  <c r="N20" i="28"/>
  <c r="K20" i="28"/>
  <c r="H20" i="28"/>
  <c r="E20" i="28"/>
  <c r="N19" i="28"/>
  <c r="K19" i="28"/>
  <c r="H19" i="28"/>
  <c r="E19" i="28"/>
  <c r="N18" i="28"/>
  <c r="K18" i="28"/>
  <c r="H18" i="28"/>
  <c r="E18" i="28"/>
  <c r="N17" i="28"/>
  <c r="K17" i="28"/>
  <c r="H17" i="28"/>
  <c r="E17" i="28"/>
  <c r="N16" i="28"/>
  <c r="K16" i="28"/>
  <c r="H16" i="28"/>
  <c r="E16" i="28"/>
  <c r="N15" i="28"/>
  <c r="K15" i="28"/>
  <c r="H15" i="28"/>
  <c r="E15" i="28"/>
  <c r="N14" i="28"/>
  <c r="K14" i="28"/>
  <c r="H14" i="28"/>
  <c r="E14" i="28"/>
  <c r="N13" i="28"/>
  <c r="K13" i="28"/>
  <c r="H13" i="28"/>
  <c r="E13" i="28"/>
  <c r="N12" i="28"/>
  <c r="K12" i="28"/>
  <c r="H12" i="28"/>
  <c r="E12" i="28"/>
  <c r="N11" i="28"/>
  <c r="K11" i="28"/>
  <c r="H11" i="28"/>
  <c r="E11" i="28"/>
  <c r="N10" i="28"/>
  <c r="K10" i="28"/>
  <c r="H10" i="28"/>
  <c r="E10" i="28"/>
  <c r="N9" i="28"/>
  <c r="K9" i="28"/>
  <c r="H9" i="28"/>
  <c r="E9" i="28"/>
  <c r="N8" i="28"/>
  <c r="K8" i="28"/>
  <c r="H8" i="28"/>
  <c r="E8" i="28"/>
  <c r="N7" i="28"/>
  <c r="K7" i="28"/>
  <c r="H7" i="28"/>
  <c r="E7" i="28"/>
  <c r="N6" i="28"/>
  <c r="K6" i="28"/>
  <c r="K35" i="28" s="1"/>
  <c r="H6" i="28"/>
  <c r="E6" i="28"/>
  <c r="M35" i="27"/>
  <c r="L35" i="27"/>
  <c r="J35" i="27"/>
  <c r="I35" i="27"/>
  <c r="G35" i="27"/>
  <c r="F35" i="27"/>
  <c r="D35" i="27"/>
  <c r="C35" i="27"/>
  <c r="N34" i="27"/>
  <c r="K34" i="27"/>
  <c r="H34" i="27"/>
  <c r="E34" i="27"/>
  <c r="N33" i="27"/>
  <c r="K33" i="27"/>
  <c r="H33" i="27"/>
  <c r="E33" i="27"/>
  <c r="N32" i="27"/>
  <c r="K32" i="27"/>
  <c r="H32" i="27"/>
  <c r="E32" i="27"/>
  <c r="N31" i="27"/>
  <c r="K31" i="27"/>
  <c r="H31" i="27"/>
  <c r="E31" i="27"/>
  <c r="Q30" i="27"/>
  <c r="N30" i="27"/>
  <c r="K30" i="27"/>
  <c r="H30" i="27"/>
  <c r="E30" i="27"/>
  <c r="N29" i="27"/>
  <c r="K29" i="27"/>
  <c r="H29" i="27"/>
  <c r="E29" i="27"/>
  <c r="N28" i="27"/>
  <c r="K28" i="27"/>
  <c r="H28" i="27"/>
  <c r="E28" i="27"/>
  <c r="N27" i="27"/>
  <c r="K27" i="27"/>
  <c r="H27" i="27"/>
  <c r="E27" i="27"/>
  <c r="N26" i="27"/>
  <c r="K26" i="27"/>
  <c r="H26" i="27"/>
  <c r="E26" i="27"/>
  <c r="N25" i="27"/>
  <c r="K25" i="27"/>
  <c r="H25" i="27"/>
  <c r="E25" i="27"/>
  <c r="N24" i="27"/>
  <c r="K24" i="27"/>
  <c r="H24" i="27"/>
  <c r="E24" i="27"/>
  <c r="N23" i="27"/>
  <c r="K23" i="27"/>
  <c r="H23" i="27"/>
  <c r="E23" i="27"/>
  <c r="N22" i="27"/>
  <c r="K22" i="27"/>
  <c r="H22" i="27"/>
  <c r="E22" i="27"/>
  <c r="N21" i="27"/>
  <c r="K21" i="27"/>
  <c r="H21" i="27"/>
  <c r="E21" i="27"/>
  <c r="N20" i="27"/>
  <c r="K20" i="27"/>
  <c r="H20" i="27"/>
  <c r="E20" i="27"/>
  <c r="N19" i="27"/>
  <c r="K19" i="27"/>
  <c r="H19" i="27"/>
  <c r="E19" i="27"/>
  <c r="N18" i="27"/>
  <c r="K18" i="27"/>
  <c r="H18" i="27"/>
  <c r="E18" i="27"/>
  <c r="N17" i="27"/>
  <c r="K17" i="27"/>
  <c r="H17" i="27"/>
  <c r="E17" i="27"/>
  <c r="N16" i="27"/>
  <c r="K16" i="27"/>
  <c r="H16" i="27"/>
  <c r="E16" i="27"/>
  <c r="N15" i="27"/>
  <c r="K15" i="27"/>
  <c r="H15" i="27"/>
  <c r="E15" i="27"/>
  <c r="N14" i="27"/>
  <c r="K14" i="27"/>
  <c r="H14" i="27"/>
  <c r="E14" i="27"/>
  <c r="N13" i="27"/>
  <c r="K13" i="27"/>
  <c r="H13" i="27"/>
  <c r="E13" i="27"/>
  <c r="N12" i="27"/>
  <c r="K12" i="27"/>
  <c r="H12" i="27"/>
  <c r="E12" i="27"/>
  <c r="N11" i="27"/>
  <c r="K11" i="27"/>
  <c r="H11" i="27"/>
  <c r="E11" i="27"/>
  <c r="N10" i="27"/>
  <c r="K10" i="27"/>
  <c r="H10" i="27"/>
  <c r="E10" i="27"/>
  <c r="N9" i="27"/>
  <c r="K9" i="27"/>
  <c r="H9" i="27"/>
  <c r="E9" i="27"/>
  <c r="N8" i="27"/>
  <c r="K8" i="27"/>
  <c r="H8" i="27"/>
  <c r="E8" i="27"/>
  <c r="N7" i="27"/>
  <c r="K7" i="27"/>
  <c r="H7" i="27"/>
  <c r="E7" i="27"/>
  <c r="N6" i="27"/>
  <c r="K6" i="27"/>
  <c r="K35" i="27" s="1"/>
  <c r="H6" i="27"/>
  <c r="H35" i="27" s="1"/>
  <c r="E6" i="27"/>
  <c r="Q34" i="21"/>
  <c r="Q34" i="22"/>
  <c r="Q34" i="23"/>
  <c r="Q34" i="24"/>
  <c r="Q34" i="25"/>
  <c r="O34" i="26"/>
  <c r="Q34" i="26"/>
  <c r="Q33" i="26"/>
  <c r="P34" i="26"/>
  <c r="Q6" i="21"/>
  <c r="M35" i="26"/>
  <c r="L35" i="26"/>
  <c r="J35" i="26"/>
  <c r="I35" i="26"/>
  <c r="G35" i="26"/>
  <c r="F35" i="26"/>
  <c r="D35" i="26"/>
  <c r="C35" i="26"/>
  <c r="N34" i="26"/>
  <c r="K34" i="26"/>
  <c r="H34" i="26"/>
  <c r="E34" i="26"/>
  <c r="P33" i="26"/>
  <c r="O33" i="26"/>
  <c r="N33" i="26"/>
  <c r="K33" i="26"/>
  <c r="H33" i="26"/>
  <c r="E33" i="26"/>
  <c r="P32" i="26"/>
  <c r="O32" i="26"/>
  <c r="N32" i="26"/>
  <c r="K32" i="26"/>
  <c r="H32" i="26"/>
  <c r="E32" i="26"/>
  <c r="P31" i="26"/>
  <c r="Q31" i="26" s="1"/>
  <c r="N31" i="26"/>
  <c r="K31" i="26"/>
  <c r="H31" i="26"/>
  <c r="E31" i="26"/>
  <c r="P30" i="26"/>
  <c r="Q30" i="26" s="1"/>
  <c r="N30" i="26"/>
  <c r="K30" i="26"/>
  <c r="H30" i="26"/>
  <c r="E30" i="26"/>
  <c r="P29" i="26"/>
  <c r="O29" i="26"/>
  <c r="N29" i="26"/>
  <c r="K29" i="26"/>
  <c r="H29" i="26"/>
  <c r="E29" i="26"/>
  <c r="P28" i="26"/>
  <c r="O28" i="26"/>
  <c r="N28" i="26"/>
  <c r="K28" i="26"/>
  <c r="H28" i="26"/>
  <c r="E28" i="26"/>
  <c r="P27" i="26"/>
  <c r="Q27" i="26" s="1"/>
  <c r="O27" i="26"/>
  <c r="N27" i="26"/>
  <c r="K27" i="26"/>
  <c r="H27" i="26"/>
  <c r="E27" i="26"/>
  <c r="P26" i="26"/>
  <c r="O26" i="26"/>
  <c r="N26" i="26"/>
  <c r="K26" i="26"/>
  <c r="H26" i="26"/>
  <c r="E26" i="26"/>
  <c r="P25" i="26"/>
  <c r="O25" i="26"/>
  <c r="N25" i="26"/>
  <c r="K25" i="26"/>
  <c r="H25" i="26"/>
  <c r="E25" i="26"/>
  <c r="P24" i="26"/>
  <c r="O24" i="26"/>
  <c r="N24" i="26"/>
  <c r="K24" i="26"/>
  <c r="H24" i="26"/>
  <c r="E24" i="26"/>
  <c r="Q23" i="26"/>
  <c r="P23" i="26"/>
  <c r="O23" i="26"/>
  <c r="N23" i="26"/>
  <c r="K23" i="26"/>
  <c r="H23" i="26"/>
  <c r="E23" i="26"/>
  <c r="P22" i="26"/>
  <c r="O22" i="26"/>
  <c r="N22" i="26"/>
  <c r="K22" i="26"/>
  <c r="H22" i="26"/>
  <c r="E22" i="26"/>
  <c r="P21" i="26"/>
  <c r="O21" i="26"/>
  <c r="N21" i="26"/>
  <c r="K21" i="26"/>
  <c r="H21" i="26"/>
  <c r="E21" i="26"/>
  <c r="P20" i="26"/>
  <c r="O20" i="26"/>
  <c r="Q20" i="26" s="1"/>
  <c r="N20" i="26"/>
  <c r="K20" i="26"/>
  <c r="H20" i="26"/>
  <c r="E20" i="26"/>
  <c r="P19" i="26"/>
  <c r="O19" i="26"/>
  <c r="Q19" i="26" s="1"/>
  <c r="N19" i="26"/>
  <c r="K19" i="26"/>
  <c r="H19" i="26"/>
  <c r="E19" i="26"/>
  <c r="P18" i="26"/>
  <c r="O18" i="26"/>
  <c r="N18" i="26"/>
  <c r="K18" i="26"/>
  <c r="H18" i="26"/>
  <c r="E18" i="26"/>
  <c r="P17" i="26"/>
  <c r="O17" i="26"/>
  <c r="Q17" i="26" s="1"/>
  <c r="N17" i="26"/>
  <c r="K17" i="26"/>
  <c r="H17" i="26"/>
  <c r="E17" i="26"/>
  <c r="P16" i="26"/>
  <c r="O16" i="26"/>
  <c r="N16" i="26"/>
  <c r="K16" i="26"/>
  <c r="H16" i="26"/>
  <c r="E16" i="26"/>
  <c r="P15" i="26"/>
  <c r="O15" i="26"/>
  <c r="Q15" i="26" s="1"/>
  <c r="N15" i="26"/>
  <c r="K15" i="26"/>
  <c r="H15" i="26"/>
  <c r="E15" i="26"/>
  <c r="P14" i="26"/>
  <c r="O14" i="26"/>
  <c r="N14" i="26"/>
  <c r="K14" i="26"/>
  <c r="H14" i="26"/>
  <c r="E14" i="26"/>
  <c r="P13" i="26"/>
  <c r="O13" i="26"/>
  <c r="Q13" i="26" s="1"/>
  <c r="N13" i="26"/>
  <c r="K13" i="26"/>
  <c r="H13" i="26"/>
  <c r="E13" i="26"/>
  <c r="P12" i="26"/>
  <c r="O12" i="26"/>
  <c r="Q12" i="26" s="1"/>
  <c r="N12" i="26"/>
  <c r="K12" i="26"/>
  <c r="H12" i="26"/>
  <c r="E12" i="26"/>
  <c r="P11" i="26"/>
  <c r="O11" i="26"/>
  <c r="N11" i="26"/>
  <c r="K11" i="26"/>
  <c r="H11" i="26"/>
  <c r="E11" i="26"/>
  <c r="P10" i="26"/>
  <c r="O10" i="26"/>
  <c r="Q10" i="26" s="1"/>
  <c r="N10" i="26"/>
  <c r="K10" i="26"/>
  <c r="H10" i="26"/>
  <c r="E10" i="26"/>
  <c r="P9" i="26"/>
  <c r="O9" i="26"/>
  <c r="N9" i="26"/>
  <c r="K9" i="26"/>
  <c r="H9" i="26"/>
  <c r="E9" i="26"/>
  <c r="P8" i="26"/>
  <c r="O8" i="26"/>
  <c r="Q8" i="26" s="1"/>
  <c r="N8" i="26"/>
  <c r="K8" i="26"/>
  <c r="H8" i="26"/>
  <c r="E8" i="26"/>
  <c r="P7" i="26"/>
  <c r="O7" i="26"/>
  <c r="Q7" i="26" s="1"/>
  <c r="N7" i="26"/>
  <c r="K7" i="26"/>
  <c r="H7" i="26"/>
  <c r="E7" i="26"/>
  <c r="P6" i="26"/>
  <c r="O6" i="26"/>
  <c r="N6" i="26"/>
  <c r="K6" i="26"/>
  <c r="H6" i="26"/>
  <c r="E6" i="26"/>
  <c r="M35" i="25"/>
  <c r="L35" i="25"/>
  <c r="J35" i="25"/>
  <c r="I35" i="25"/>
  <c r="G35" i="25"/>
  <c r="F35" i="25"/>
  <c r="D35" i="25"/>
  <c r="C35" i="25"/>
  <c r="N34" i="25"/>
  <c r="K34" i="25"/>
  <c r="H34" i="25"/>
  <c r="E34" i="25"/>
  <c r="N33" i="25"/>
  <c r="K33" i="25"/>
  <c r="H33" i="25"/>
  <c r="E33" i="25"/>
  <c r="N32" i="25"/>
  <c r="K32" i="25"/>
  <c r="H32" i="25"/>
  <c r="E32" i="25"/>
  <c r="Q31" i="25"/>
  <c r="N31" i="25"/>
  <c r="K31" i="25"/>
  <c r="H31" i="25"/>
  <c r="E31" i="25"/>
  <c r="Q30" i="25"/>
  <c r="N30" i="25"/>
  <c r="K30" i="25"/>
  <c r="H30" i="25"/>
  <c r="E30" i="25"/>
  <c r="N29" i="25"/>
  <c r="K29" i="25"/>
  <c r="H29" i="25"/>
  <c r="E29" i="25"/>
  <c r="Q28" i="25"/>
  <c r="N28" i="25"/>
  <c r="K28" i="25"/>
  <c r="H28" i="25"/>
  <c r="E28" i="25"/>
  <c r="Q27" i="25"/>
  <c r="N27" i="25"/>
  <c r="K27" i="25"/>
  <c r="H27" i="25"/>
  <c r="E27" i="25"/>
  <c r="N26" i="25"/>
  <c r="K26" i="25"/>
  <c r="H26" i="25"/>
  <c r="E26" i="25"/>
  <c r="N25" i="25"/>
  <c r="K25" i="25"/>
  <c r="H25" i="25"/>
  <c r="E25" i="25"/>
  <c r="N24" i="25"/>
  <c r="K24" i="25"/>
  <c r="H24" i="25"/>
  <c r="E24" i="25"/>
  <c r="N23" i="25"/>
  <c r="K23" i="25"/>
  <c r="H23" i="25"/>
  <c r="E23" i="25"/>
  <c r="N22" i="25"/>
  <c r="K22" i="25"/>
  <c r="H22" i="25"/>
  <c r="E22" i="25"/>
  <c r="N21" i="25"/>
  <c r="K21" i="25"/>
  <c r="H21" i="25"/>
  <c r="E21" i="25"/>
  <c r="N20" i="25"/>
  <c r="K20" i="25"/>
  <c r="H20" i="25"/>
  <c r="E20" i="25"/>
  <c r="N19" i="25"/>
  <c r="K19" i="25"/>
  <c r="H19" i="25"/>
  <c r="E19" i="25"/>
  <c r="N18" i="25"/>
  <c r="K18" i="25"/>
  <c r="H18" i="25"/>
  <c r="E18" i="25"/>
  <c r="N17" i="25"/>
  <c r="K17" i="25"/>
  <c r="H17" i="25"/>
  <c r="E17" i="25"/>
  <c r="N16" i="25"/>
  <c r="K16" i="25"/>
  <c r="H16" i="25"/>
  <c r="E16" i="25"/>
  <c r="N15" i="25"/>
  <c r="K15" i="25"/>
  <c r="H15" i="25"/>
  <c r="E15" i="25"/>
  <c r="N14" i="25"/>
  <c r="K14" i="25"/>
  <c r="H14" i="25"/>
  <c r="E14" i="25"/>
  <c r="N13" i="25"/>
  <c r="K13" i="25"/>
  <c r="H13" i="25"/>
  <c r="E13" i="25"/>
  <c r="N12" i="25"/>
  <c r="K12" i="25"/>
  <c r="H12" i="25"/>
  <c r="E12" i="25"/>
  <c r="N11" i="25"/>
  <c r="K11" i="25"/>
  <c r="H11" i="25"/>
  <c r="E11" i="25"/>
  <c r="N10" i="25"/>
  <c r="K10" i="25"/>
  <c r="H10" i="25"/>
  <c r="E10" i="25"/>
  <c r="N9" i="25"/>
  <c r="K9" i="25"/>
  <c r="H9" i="25"/>
  <c r="E9" i="25"/>
  <c r="N8" i="25"/>
  <c r="K8" i="25"/>
  <c r="H8" i="25"/>
  <c r="E8" i="25"/>
  <c r="N7" i="25"/>
  <c r="K7" i="25"/>
  <c r="H7" i="25"/>
  <c r="E7" i="25"/>
  <c r="N6" i="25"/>
  <c r="K6" i="25"/>
  <c r="K35" i="25" s="1"/>
  <c r="H6" i="25"/>
  <c r="E6" i="25"/>
  <c r="M35" i="24"/>
  <c r="L35" i="24"/>
  <c r="J35" i="24"/>
  <c r="I35" i="24"/>
  <c r="G35" i="24"/>
  <c r="F35" i="24"/>
  <c r="D35" i="24"/>
  <c r="C35" i="24"/>
  <c r="N34" i="24"/>
  <c r="K34" i="24"/>
  <c r="H34" i="24"/>
  <c r="E34" i="24"/>
  <c r="N33" i="24"/>
  <c r="K33" i="24"/>
  <c r="H33" i="24"/>
  <c r="E33" i="24"/>
  <c r="N32" i="24"/>
  <c r="K32" i="24"/>
  <c r="H32" i="24"/>
  <c r="E32" i="24"/>
  <c r="N31" i="24"/>
  <c r="K31" i="24"/>
  <c r="H31" i="24"/>
  <c r="E31" i="24"/>
  <c r="Q30" i="24"/>
  <c r="N30" i="24"/>
  <c r="K30" i="24"/>
  <c r="H30" i="24"/>
  <c r="E30" i="24"/>
  <c r="N29" i="24"/>
  <c r="K29" i="24"/>
  <c r="H29" i="24"/>
  <c r="E29" i="24"/>
  <c r="N28" i="24"/>
  <c r="K28" i="24"/>
  <c r="H28" i="24"/>
  <c r="E28" i="24"/>
  <c r="N27" i="24"/>
  <c r="K27" i="24"/>
  <c r="H27" i="24"/>
  <c r="E27" i="24"/>
  <c r="Q26" i="24"/>
  <c r="N26" i="24"/>
  <c r="K26" i="24"/>
  <c r="H26" i="24"/>
  <c r="E26" i="24"/>
  <c r="Q25" i="24"/>
  <c r="N25" i="24"/>
  <c r="K25" i="24"/>
  <c r="H25" i="24"/>
  <c r="E25" i="24"/>
  <c r="Q24" i="24"/>
  <c r="N24" i="24"/>
  <c r="K24" i="24"/>
  <c r="H24" i="24"/>
  <c r="E24" i="24"/>
  <c r="N23" i="24"/>
  <c r="K23" i="24"/>
  <c r="H23" i="24"/>
  <c r="E23" i="24"/>
  <c r="N22" i="24"/>
  <c r="K22" i="24"/>
  <c r="H22" i="24"/>
  <c r="E22" i="24"/>
  <c r="N21" i="24"/>
  <c r="K21" i="24"/>
  <c r="H21" i="24"/>
  <c r="E21" i="24"/>
  <c r="N20" i="24"/>
  <c r="K20" i="24"/>
  <c r="H20" i="24"/>
  <c r="E20" i="24"/>
  <c r="Q19" i="24"/>
  <c r="N19" i="24"/>
  <c r="K19" i="24"/>
  <c r="H19" i="24"/>
  <c r="E19" i="24"/>
  <c r="Q18" i="24"/>
  <c r="N18" i="24"/>
  <c r="K18" i="24"/>
  <c r="H18" i="24"/>
  <c r="E18" i="24"/>
  <c r="N17" i="24"/>
  <c r="K17" i="24"/>
  <c r="H17" i="24"/>
  <c r="E17" i="24"/>
  <c r="Q16" i="24"/>
  <c r="N16" i="24"/>
  <c r="K16" i="24"/>
  <c r="H16" i="24"/>
  <c r="E16" i="24"/>
  <c r="N15" i="24"/>
  <c r="K15" i="24"/>
  <c r="H15" i="24"/>
  <c r="E15" i="24"/>
  <c r="Q14" i="24"/>
  <c r="N14" i="24"/>
  <c r="K14" i="24"/>
  <c r="H14" i="24"/>
  <c r="E14" i="24"/>
  <c r="N13" i="24"/>
  <c r="K13" i="24"/>
  <c r="H13" i="24"/>
  <c r="E13" i="24"/>
  <c r="Q12" i="24"/>
  <c r="N12" i="24"/>
  <c r="K12" i="24"/>
  <c r="H12" i="24"/>
  <c r="E12" i="24"/>
  <c r="N11" i="24"/>
  <c r="K11" i="24"/>
  <c r="H11" i="24"/>
  <c r="E11" i="24"/>
  <c r="N10" i="24"/>
  <c r="K10" i="24"/>
  <c r="H10" i="24"/>
  <c r="E10" i="24"/>
  <c r="N9" i="24"/>
  <c r="K9" i="24"/>
  <c r="H9" i="24"/>
  <c r="E9" i="24"/>
  <c r="N8" i="24"/>
  <c r="K8" i="24"/>
  <c r="H8" i="24"/>
  <c r="E8" i="24"/>
  <c r="N7" i="24"/>
  <c r="K7" i="24"/>
  <c r="H7" i="24"/>
  <c r="E7" i="24"/>
  <c r="N6" i="24"/>
  <c r="K6" i="24"/>
  <c r="H6" i="24"/>
  <c r="H35" i="24" s="1"/>
  <c r="E6" i="24"/>
  <c r="M35" i="23"/>
  <c r="L35" i="23"/>
  <c r="J35" i="23"/>
  <c r="I35" i="23"/>
  <c r="G35" i="23"/>
  <c r="F35" i="23"/>
  <c r="D35" i="23"/>
  <c r="C35" i="23"/>
  <c r="N34" i="23"/>
  <c r="K34" i="23"/>
  <c r="H34" i="23"/>
  <c r="E34" i="23"/>
  <c r="N33" i="23"/>
  <c r="K33" i="23"/>
  <c r="H33" i="23"/>
  <c r="E33" i="23"/>
  <c r="N32" i="23"/>
  <c r="K32" i="23"/>
  <c r="H32" i="23"/>
  <c r="E32" i="23"/>
  <c r="N31" i="23"/>
  <c r="K31" i="23"/>
  <c r="H31" i="23"/>
  <c r="E31" i="23"/>
  <c r="Q30" i="23"/>
  <c r="N30" i="23"/>
  <c r="K30" i="23"/>
  <c r="H30" i="23"/>
  <c r="E30" i="23"/>
  <c r="N29" i="23"/>
  <c r="K29" i="23"/>
  <c r="H29" i="23"/>
  <c r="E29" i="23"/>
  <c r="N28" i="23"/>
  <c r="K28" i="23"/>
  <c r="H28" i="23"/>
  <c r="E28" i="23"/>
  <c r="N27" i="23"/>
  <c r="K27" i="23"/>
  <c r="H27" i="23"/>
  <c r="E27" i="23"/>
  <c r="N26" i="23"/>
  <c r="K26" i="23"/>
  <c r="H26" i="23"/>
  <c r="E26" i="23"/>
  <c r="N25" i="23"/>
  <c r="K25" i="23"/>
  <c r="H25" i="23"/>
  <c r="E25" i="23"/>
  <c r="N24" i="23"/>
  <c r="K24" i="23"/>
  <c r="H24" i="23"/>
  <c r="E24" i="23"/>
  <c r="N23" i="23"/>
  <c r="K23" i="23"/>
  <c r="H23" i="23"/>
  <c r="E23" i="23"/>
  <c r="N22" i="23"/>
  <c r="K22" i="23"/>
  <c r="H22" i="23"/>
  <c r="E22" i="23"/>
  <c r="N21" i="23"/>
  <c r="K21" i="23"/>
  <c r="H21" i="23"/>
  <c r="E21" i="23"/>
  <c r="N20" i="23"/>
  <c r="K20" i="23"/>
  <c r="H20" i="23"/>
  <c r="E20" i="23"/>
  <c r="N19" i="23"/>
  <c r="K19" i="23"/>
  <c r="H19" i="23"/>
  <c r="E19" i="23"/>
  <c r="N18" i="23"/>
  <c r="K18" i="23"/>
  <c r="H18" i="23"/>
  <c r="E18" i="23"/>
  <c r="N17" i="23"/>
  <c r="K17" i="23"/>
  <c r="H17" i="23"/>
  <c r="E17" i="23"/>
  <c r="N16" i="23"/>
  <c r="K16" i="23"/>
  <c r="H16" i="23"/>
  <c r="E16" i="23"/>
  <c r="N15" i="23"/>
  <c r="K15" i="23"/>
  <c r="H15" i="23"/>
  <c r="E15" i="23"/>
  <c r="N14" i="23"/>
  <c r="K14" i="23"/>
  <c r="H14" i="23"/>
  <c r="E14" i="23"/>
  <c r="N13" i="23"/>
  <c r="K13" i="23"/>
  <c r="H13" i="23"/>
  <c r="E13" i="23"/>
  <c r="N12" i="23"/>
  <c r="K12" i="23"/>
  <c r="H12" i="23"/>
  <c r="E12" i="23"/>
  <c r="N11" i="23"/>
  <c r="K11" i="23"/>
  <c r="H11" i="23"/>
  <c r="E11" i="23"/>
  <c r="N10" i="23"/>
  <c r="K10" i="23"/>
  <c r="H10" i="23"/>
  <c r="E10" i="23"/>
  <c r="N9" i="23"/>
  <c r="K9" i="23"/>
  <c r="H9" i="23"/>
  <c r="E9" i="23"/>
  <c r="N8" i="23"/>
  <c r="K8" i="23"/>
  <c r="H8" i="23"/>
  <c r="E8" i="23"/>
  <c r="N7" i="23"/>
  <c r="K7" i="23"/>
  <c r="H7" i="23"/>
  <c r="E7" i="23"/>
  <c r="N6" i="23"/>
  <c r="K6" i="23"/>
  <c r="H6" i="23"/>
  <c r="E6" i="23"/>
  <c r="M35" i="22"/>
  <c r="L35" i="22"/>
  <c r="J35" i="22"/>
  <c r="I35" i="22"/>
  <c r="G35" i="22"/>
  <c r="F35" i="22"/>
  <c r="D35" i="22"/>
  <c r="C35" i="22"/>
  <c r="N34" i="22"/>
  <c r="K34" i="22"/>
  <c r="H34" i="22"/>
  <c r="E34" i="22"/>
  <c r="N33" i="22"/>
  <c r="K33" i="22"/>
  <c r="H33" i="22"/>
  <c r="E33" i="22"/>
  <c r="N32" i="22"/>
  <c r="K32" i="22"/>
  <c r="H32" i="22"/>
  <c r="E32" i="22"/>
  <c r="N31" i="22"/>
  <c r="K31" i="22"/>
  <c r="H31" i="22"/>
  <c r="E31" i="22"/>
  <c r="Q30" i="22"/>
  <c r="N30" i="22"/>
  <c r="K30" i="22"/>
  <c r="H30" i="22"/>
  <c r="E30" i="22"/>
  <c r="N29" i="22"/>
  <c r="K29" i="22"/>
  <c r="H29" i="22"/>
  <c r="E29" i="22"/>
  <c r="N28" i="22"/>
  <c r="K28" i="22"/>
  <c r="H28" i="22"/>
  <c r="E28" i="22"/>
  <c r="N27" i="22"/>
  <c r="K27" i="22"/>
  <c r="H27" i="22"/>
  <c r="E27" i="22"/>
  <c r="N26" i="22"/>
  <c r="K26" i="22"/>
  <c r="H26" i="22"/>
  <c r="E26" i="22"/>
  <c r="N25" i="22"/>
  <c r="K25" i="22"/>
  <c r="H25" i="22"/>
  <c r="E25" i="22"/>
  <c r="N24" i="22"/>
  <c r="K24" i="22"/>
  <c r="H24" i="22"/>
  <c r="E24" i="22"/>
  <c r="N23" i="22"/>
  <c r="K23" i="22"/>
  <c r="H23" i="22"/>
  <c r="E23" i="22"/>
  <c r="N22" i="22"/>
  <c r="K22" i="22"/>
  <c r="H22" i="22"/>
  <c r="E22" i="22"/>
  <c r="Q21" i="22"/>
  <c r="N21" i="22"/>
  <c r="K21" i="22"/>
  <c r="H21" i="22"/>
  <c r="E21" i="22"/>
  <c r="N20" i="22"/>
  <c r="K20" i="22"/>
  <c r="H20" i="22"/>
  <c r="E20" i="22"/>
  <c r="N19" i="22"/>
  <c r="K19" i="22"/>
  <c r="H19" i="22"/>
  <c r="E19" i="22"/>
  <c r="N18" i="22"/>
  <c r="K18" i="22"/>
  <c r="H18" i="22"/>
  <c r="E18" i="22"/>
  <c r="N17" i="22"/>
  <c r="K17" i="22"/>
  <c r="H17" i="22"/>
  <c r="E17" i="22"/>
  <c r="N16" i="22"/>
  <c r="K16" i="22"/>
  <c r="H16" i="22"/>
  <c r="E16" i="22"/>
  <c r="N15" i="22"/>
  <c r="K15" i="22"/>
  <c r="H15" i="22"/>
  <c r="E15" i="22"/>
  <c r="N14" i="22"/>
  <c r="K14" i="22"/>
  <c r="H14" i="22"/>
  <c r="E14" i="22"/>
  <c r="N13" i="22"/>
  <c r="K13" i="22"/>
  <c r="H13" i="22"/>
  <c r="E13" i="22"/>
  <c r="N12" i="22"/>
  <c r="K12" i="22"/>
  <c r="H12" i="22"/>
  <c r="E12" i="22"/>
  <c r="N11" i="22"/>
  <c r="K11" i="22"/>
  <c r="H11" i="22"/>
  <c r="E11" i="22"/>
  <c r="N10" i="22"/>
  <c r="K10" i="22"/>
  <c r="H10" i="22"/>
  <c r="E10" i="22"/>
  <c r="N9" i="22"/>
  <c r="K9" i="22"/>
  <c r="H9" i="22"/>
  <c r="E9" i="22"/>
  <c r="N8" i="22"/>
  <c r="K8" i="22"/>
  <c r="H8" i="22"/>
  <c r="E8" i="22"/>
  <c r="N7" i="22"/>
  <c r="K7" i="22"/>
  <c r="H7" i="22"/>
  <c r="E7" i="22"/>
  <c r="N6" i="22"/>
  <c r="K6" i="22"/>
  <c r="K35" i="22" s="1"/>
  <c r="H6" i="22"/>
  <c r="E6" i="22"/>
  <c r="M35" i="21"/>
  <c r="L35" i="21"/>
  <c r="J35" i="21"/>
  <c r="I35" i="21"/>
  <c r="G35" i="21"/>
  <c r="F35" i="21"/>
  <c r="D35" i="21"/>
  <c r="C35" i="21"/>
  <c r="N34" i="21"/>
  <c r="K34" i="21"/>
  <c r="H34" i="21"/>
  <c r="E34" i="21"/>
  <c r="N33" i="21"/>
  <c r="K33" i="21"/>
  <c r="H33" i="21"/>
  <c r="E33" i="21"/>
  <c r="N32" i="21"/>
  <c r="K32" i="21"/>
  <c r="H32" i="21"/>
  <c r="E32" i="21"/>
  <c r="Q31" i="21"/>
  <c r="N31" i="21"/>
  <c r="K31" i="21"/>
  <c r="H31" i="21"/>
  <c r="E31" i="21"/>
  <c r="Q30" i="21"/>
  <c r="N30" i="21"/>
  <c r="K30" i="21"/>
  <c r="H30" i="21"/>
  <c r="E30" i="21"/>
  <c r="N29" i="21"/>
  <c r="K29" i="21"/>
  <c r="H29" i="21"/>
  <c r="E29" i="21"/>
  <c r="N28" i="21"/>
  <c r="K28" i="21"/>
  <c r="H28" i="21"/>
  <c r="E28" i="21"/>
  <c r="N27" i="21"/>
  <c r="K27" i="21"/>
  <c r="H27" i="21"/>
  <c r="E27" i="21"/>
  <c r="N26" i="21"/>
  <c r="K26" i="21"/>
  <c r="H26" i="21"/>
  <c r="E26" i="21"/>
  <c r="N25" i="21"/>
  <c r="K25" i="21"/>
  <c r="H25" i="21"/>
  <c r="E25" i="21"/>
  <c r="N24" i="21"/>
  <c r="K24" i="21"/>
  <c r="H24" i="21"/>
  <c r="E24" i="21"/>
  <c r="N23" i="21"/>
  <c r="K23" i="21"/>
  <c r="H23" i="21"/>
  <c r="E23" i="21"/>
  <c r="N22" i="21"/>
  <c r="K22" i="21"/>
  <c r="H22" i="21"/>
  <c r="E22" i="21"/>
  <c r="N21" i="21"/>
  <c r="K21" i="21"/>
  <c r="H21" i="21"/>
  <c r="E21" i="21"/>
  <c r="N20" i="21"/>
  <c r="K20" i="21"/>
  <c r="H20" i="21"/>
  <c r="E20" i="21"/>
  <c r="N19" i="21"/>
  <c r="K19" i="21"/>
  <c r="H19" i="21"/>
  <c r="E19" i="21"/>
  <c r="N18" i="21"/>
  <c r="K18" i="21"/>
  <c r="H18" i="21"/>
  <c r="E18" i="21"/>
  <c r="N17" i="21"/>
  <c r="K17" i="21"/>
  <c r="H17" i="21"/>
  <c r="E17" i="21"/>
  <c r="N16" i="21"/>
  <c r="K16" i="21"/>
  <c r="H16" i="21"/>
  <c r="E16" i="21"/>
  <c r="N15" i="21"/>
  <c r="K15" i="21"/>
  <c r="H15" i="21"/>
  <c r="E15" i="21"/>
  <c r="N14" i="21"/>
  <c r="K14" i="21"/>
  <c r="H14" i="21"/>
  <c r="E14" i="21"/>
  <c r="N13" i="21"/>
  <c r="K13" i="21"/>
  <c r="H13" i="21"/>
  <c r="E13" i="21"/>
  <c r="N12" i="21"/>
  <c r="K12" i="21"/>
  <c r="H12" i="21"/>
  <c r="E12" i="21"/>
  <c r="N11" i="21"/>
  <c r="K11" i="21"/>
  <c r="H11" i="21"/>
  <c r="E11" i="21"/>
  <c r="N10" i="21"/>
  <c r="K10" i="21"/>
  <c r="H10" i="21"/>
  <c r="E10" i="21"/>
  <c r="N9" i="21"/>
  <c r="K9" i="21"/>
  <c r="H9" i="21"/>
  <c r="E9" i="21"/>
  <c r="N8" i="21"/>
  <c r="K8" i="21"/>
  <c r="H8" i="21"/>
  <c r="E8" i="21"/>
  <c r="N7" i="21"/>
  <c r="K7" i="21"/>
  <c r="H7" i="21"/>
  <c r="E7" i="21"/>
  <c r="N6" i="21"/>
  <c r="K6" i="21"/>
  <c r="H6" i="21"/>
  <c r="E6" i="21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7" i="20"/>
  <c r="H16" i="20"/>
  <c r="H15" i="20"/>
  <c r="H14" i="20"/>
  <c r="H13" i="20"/>
  <c r="H12" i="20"/>
  <c r="H11" i="20"/>
  <c r="H10" i="20"/>
  <c r="H9" i="20"/>
  <c r="H8" i="20"/>
  <c r="H7" i="20"/>
  <c r="H6" i="20"/>
  <c r="D35" i="20"/>
  <c r="F35" i="20"/>
  <c r="G35" i="20"/>
  <c r="I35" i="20"/>
  <c r="J35" i="20"/>
  <c r="L35" i="20"/>
  <c r="M35" i="20"/>
  <c r="C35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6" i="20"/>
  <c r="Q30" i="20"/>
  <c r="Q22" i="20"/>
  <c r="Q14" i="20"/>
  <c r="Q10" i="20"/>
  <c r="Q6" i="20"/>
  <c r="C61" i="33" l="1"/>
  <c r="C35" i="33"/>
  <c r="C45" i="33"/>
  <c r="C57" i="33"/>
  <c r="C41" i="33"/>
  <c r="C53" i="33"/>
  <c r="C65" i="33"/>
  <c r="C49" i="33"/>
  <c r="C67" i="33"/>
  <c r="C63" i="33"/>
  <c r="C59" i="33"/>
  <c r="C55" i="33"/>
  <c r="C51" i="33"/>
  <c r="C47" i="33"/>
  <c r="C43" i="33"/>
  <c r="O32" i="33"/>
  <c r="C66" i="33"/>
  <c r="C62" i="33"/>
  <c r="C58" i="33"/>
  <c r="C54" i="33"/>
  <c r="C50" i="33"/>
  <c r="C46" i="33"/>
  <c r="C42" i="33"/>
  <c r="C39" i="33"/>
  <c r="C64" i="33"/>
  <c r="C60" i="33"/>
  <c r="C56" i="33"/>
  <c r="C52" i="33"/>
  <c r="C48" i="33"/>
  <c r="C44" i="33"/>
  <c r="D36" i="36"/>
  <c r="D42" i="36"/>
  <c r="D44" i="36"/>
  <c r="D48" i="36"/>
  <c r="D50" i="36"/>
  <c r="D52" i="36"/>
  <c r="D37" i="36"/>
  <c r="D51" i="36"/>
  <c r="C37" i="36"/>
  <c r="D43" i="36"/>
  <c r="D47" i="36"/>
  <c r="C53" i="36"/>
  <c r="E55" i="36"/>
  <c r="C55" i="36"/>
  <c r="E59" i="36"/>
  <c r="C59" i="36"/>
  <c r="E62" i="36"/>
  <c r="C62" i="36"/>
  <c r="D62" i="36"/>
  <c r="E64" i="36"/>
  <c r="D55" i="36"/>
  <c r="D60" i="36"/>
  <c r="D64" i="36"/>
  <c r="C54" i="36"/>
  <c r="E54" i="36"/>
  <c r="E56" i="36"/>
  <c r="E58" i="36"/>
  <c r="C58" i="36"/>
  <c r="D58" i="36"/>
  <c r="E60" i="36"/>
  <c r="E63" i="36"/>
  <c r="C63" i="36"/>
  <c r="D54" i="36"/>
  <c r="D56" i="36"/>
  <c r="D59" i="36"/>
  <c r="D63" i="36"/>
  <c r="E36" i="36"/>
  <c r="E37" i="36"/>
  <c r="E42" i="36"/>
  <c r="C42" i="36"/>
  <c r="E43" i="36"/>
  <c r="E44" i="36"/>
  <c r="C46" i="36"/>
  <c r="E46" i="36"/>
  <c r="E48" i="36"/>
  <c r="E50" i="36"/>
  <c r="C50" i="36"/>
  <c r="E51" i="36"/>
  <c r="E52" i="36"/>
  <c r="D32" i="36"/>
  <c r="C43" i="36"/>
  <c r="C47" i="36"/>
  <c r="C51" i="36"/>
  <c r="C32" i="36"/>
  <c r="D53" i="36"/>
  <c r="C44" i="36"/>
  <c r="C48" i="36"/>
  <c r="C52" i="36"/>
  <c r="C56" i="36"/>
  <c r="C60" i="36"/>
  <c r="C64" i="36"/>
  <c r="E40" i="36"/>
  <c r="G3" i="35"/>
  <c r="G31" i="35"/>
  <c r="C32" i="35"/>
  <c r="E32" i="35"/>
  <c r="D32" i="35"/>
  <c r="F32" i="35"/>
  <c r="O29" i="33"/>
  <c r="O28" i="33"/>
  <c r="O27" i="33"/>
  <c r="O25" i="33"/>
  <c r="O24" i="33"/>
  <c r="O23" i="33"/>
  <c r="O21" i="33"/>
  <c r="O20" i="33"/>
  <c r="O19" i="33"/>
  <c r="O17" i="33"/>
  <c r="O16" i="33"/>
  <c r="O15" i="33"/>
  <c r="O13" i="33"/>
  <c r="O12" i="33"/>
  <c r="O11" i="33"/>
  <c r="O9" i="33"/>
  <c r="O8" i="33"/>
  <c r="O7" i="33"/>
  <c r="O5" i="33"/>
  <c r="O4" i="33"/>
  <c r="O31" i="33"/>
  <c r="O3" i="33"/>
  <c r="D35" i="32"/>
  <c r="Q30" i="32"/>
  <c r="Q27" i="32"/>
  <c r="Q11" i="32"/>
  <c r="Q25" i="32"/>
  <c r="Q20" i="32"/>
  <c r="Q9" i="32"/>
  <c r="Q19" i="32"/>
  <c r="Q18" i="32"/>
  <c r="Q16" i="32"/>
  <c r="Q12" i="32"/>
  <c r="Q14" i="32"/>
  <c r="Q23" i="32"/>
  <c r="Q10" i="32"/>
  <c r="Q26" i="32"/>
  <c r="Q34" i="32"/>
  <c r="Q32" i="32"/>
  <c r="Q15" i="32"/>
  <c r="Q24" i="32"/>
  <c r="Q29" i="32"/>
  <c r="C35" i="32"/>
  <c r="J35" i="32"/>
  <c r="Q8" i="32"/>
  <c r="Q13" i="32"/>
  <c r="Q31" i="32"/>
  <c r="Q7" i="32"/>
  <c r="P35" i="32"/>
  <c r="G35" i="32"/>
  <c r="N35" i="32"/>
  <c r="O35" i="32"/>
  <c r="Q6" i="32"/>
  <c r="E35" i="32"/>
  <c r="H35" i="30"/>
  <c r="Q17" i="30"/>
  <c r="N35" i="31"/>
  <c r="Q12" i="31"/>
  <c r="Q16" i="31"/>
  <c r="Q20" i="31"/>
  <c r="Q22" i="31"/>
  <c r="Q28" i="31"/>
  <c r="Q29" i="31"/>
  <c r="H35" i="31"/>
  <c r="Q15" i="31"/>
  <c r="Q19" i="31"/>
  <c r="Q10" i="31"/>
  <c r="Q7" i="31"/>
  <c r="Q9" i="31"/>
  <c r="Q11" i="31"/>
  <c r="Q13" i="31"/>
  <c r="E35" i="31"/>
  <c r="Q18" i="31"/>
  <c r="Q14" i="31"/>
  <c r="P35" i="31"/>
  <c r="Q8" i="31"/>
  <c r="Q17" i="31"/>
  <c r="Q24" i="31"/>
  <c r="Q26" i="31"/>
  <c r="Q34" i="31"/>
  <c r="N35" i="30"/>
  <c r="K35" i="30"/>
  <c r="Q24" i="30"/>
  <c r="Q11" i="30"/>
  <c r="Q10" i="30"/>
  <c r="Q33" i="30"/>
  <c r="Q8" i="30"/>
  <c r="Q7" i="30"/>
  <c r="Q9" i="30"/>
  <c r="Q16" i="30"/>
  <c r="Q20" i="30"/>
  <c r="Q22" i="30"/>
  <c r="Q26" i="30"/>
  <c r="E35" i="30"/>
  <c r="O35" i="30"/>
  <c r="P35" i="30"/>
  <c r="N35" i="29"/>
  <c r="Q23" i="29"/>
  <c r="K35" i="29"/>
  <c r="Q29" i="29"/>
  <c r="H35" i="29"/>
  <c r="Q7" i="29"/>
  <c r="Q13" i="29"/>
  <c r="Q15" i="29"/>
  <c r="Q17" i="29"/>
  <c r="Q19" i="29"/>
  <c r="Q21" i="29"/>
  <c r="Q14" i="29"/>
  <c r="Q18" i="29"/>
  <c r="Q33" i="29"/>
  <c r="E35" i="29"/>
  <c r="Q11" i="29"/>
  <c r="Q8" i="29"/>
  <c r="Q20" i="29"/>
  <c r="Q27" i="29"/>
  <c r="Q10" i="29"/>
  <c r="Q12" i="29"/>
  <c r="Q26" i="29"/>
  <c r="Q32" i="29"/>
  <c r="P35" i="29"/>
  <c r="Q22" i="29"/>
  <c r="Q9" i="29"/>
  <c r="Q16" i="29"/>
  <c r="Q25" i="29"/>
  <c r="Q34" i="29"/>
  <c r="N35" i="28"/>
  <c r="Q8" i="28"/>
  <c r="Q16" i="28"/>
  <c r="Q20" i="28"/>
  <c r="Q19" i="28"/>
  <c r="H35" i="28"/>
  <c r="Q23" i="28"/>
  <c r="Q9" i="28"/>
  <c r="Q11" i="28"/>
  <c r="Q13" i="28"/>
  <c r="Q15" i="28"/>
  <c r="Q17" i="28"/>
  <c r="Q14" i="28"/>
  <c r="Q7" i="28"/>
  <c r="Q25" i="28"/>
  <c r="Q27" i="28"/>
  <c r="Q29" i="28"/>
  <c r="O35" i="28"/>
  <c r="P35" i="28"/>
  <c r="Q22" i="28"/>
  <c r="E35" i="28"/>
  <c r="Q18" i="28"/>
  <c r="Q10" i="28"/>
  <c r="Q12" i="28"/>
  <c r="Q21" i="28"/>
  <c r="Q28" i="28"/>
  <c r="N35" i="27"/>
  <c r="Q7" i="27"/>
  <c r="Q9" i="27"/>
  <c r="Q11" i="27"/>
  <c r="Q15" i="27"/>
  <c r="Q17" i="27"/>
  <c r="Q19" i="27"/>
  <c r="Q23" i="27"/>
  <c r="Q25" i="27"/>
  <c r="Q27" i="27"/>
  <c r="Q32" i="27"/>
  <c r="Q8" i="27"/>
  <c r="Q10" i="27"/>
  <c r="Q16" i="27"/>
  <c r="Q18" i="27"/>
  <c r="Q24" i="27"/>
  <c r="Q26" i="27"/>
  <c r="P35" i="27"/>
  <c r="Q33" i="27"/>
  <c r="Q12" i="27"/>
  <c r="Q14" i="27"/>
  <c r="Q21" i="27"/>
  <c r="Q28" i="27"/>
  <c r="E35" i="27"/>
  <c r="O35" i="27"/>
  <c r="Q13" i="27"/>
  <c r="Q20" i="27"/>
  <c r="Q22" i="27"/>
  <c r="Q29" i="27"/>
  <c r="O35" i="31"/>
  <c r="K35" i="20"/>
  <c r="Q33" i="20"/>
  <c r="Q6" i="31"/>
  <c r="Q6" i="30"/>
  <c r="Q6" i="29"/>
  <c r="O35" i="29"/>
  <c r="Q6" i="28"/>
  <c r="Q6" i="27"/>
  <c r="O35" i="21"/>
  <c r="N35" i="26"/>
  <c r="K35" i="26"/>
  <c r="Q21" i="26"/>
  <c r="Q22" i="26"/>
  <c r="H35" i="26"/>
  <c r="Q24" i="26"/>
  <c r="Q26" i="26"/>
  <c r="Q28" i="26"/>
  <c r="E35" i="26"/>
  <c r="O35" i="26"/>
  <c r="Q11" i="26"/>
  <c r="Q29" i="26"/>
  <c r="Q32" i="26"/>
  <c r="P35" i="26"/>
  <c r="Q14" i="26"/>
  <c r="Q9" i="26"/>
  <c r="Q16" i="26"/>
  <c r="Q18" i="26"/>
  <c r="Q25" i="26"/>
  <c r="Q14" i="25"/>
  <c r="Q16" i="25"/>
  <c r="Q18" i="25"/>
  <c r="Q20" i="25"/>
  <c r="Q22" i="25"/>
  <c r="Q33" i="25"/>
  <c r="N35" i="25"/>
  <c r="H35" i="25"/>
  <c r="Q15" i="25"/>
  <c r="Q19" i="25"/>
  <c r="Q8" i="25"/>
  <c r="Q7" i="25"/>
  <c r="Q9" i="25"/>
  <c r="Q11" i="25"/>
  <c r="Q13" i="25"/>
  <c r="E35" i="25"/>
  <c r="O35" i="25"/>
  <c r="Q12" i="25"/>
  <c r="P35" i="25"/>
  <c r="Q10" i="25"/>
  <c r="Q17" i="25"/>
  <c r="Q24" i="25"/>
  <c r="Q26" i="25"/>
  <c r="Q32" i="25"/>
  <c r="Q27" i="24"/>
  <c r="N35" i="24"/>
  <c r="K35" i="24"/>
  <c r="Q32" i="24"/>
  <c r="Q11" i="24"/>
  <c r="Q8" i="24"/>
  <c r="Q10" i="24"/>
  <c r="Q15" i="24"/>
  <c r="Q33" i="24"/>
  <c r="P35" i="24"/>
  <c r="Q7" i="24"/>
  <c r="Q9" i="24"/>
  <c r="Q28" i="24"/>
  <c r="E35" i="24"/>
  <c r="O35" i="24"/>
  <c r="Q13" i="24"/>
  <c r="Q20" i="24"/>
  <c r="Q22" i="24"/>
  <c r="Q29" i="24"/>
  <c r="N35" i="23"/>
  <c r="Q24" i="23"/>
  <c r="Q26" i="23"/>
  <c r="Q33" i="23"/>
  <c r="K35" i="23"/>
  <c r="H35" i="23"/>
  <c r="Q7" i="23"/>
  <c r="Q9" i="23"/>
  <c r="Q11" i="23"/>
  <c r="Q15" i="23"/>
  <c r="Q17" i="23"/>
  <c r="Q19" i="23"/>
  <c r="Q23" i="23"/>
  <c r="Q25" i="23"/>
  <c r="E35" i="23"/>
  <c r="O35" i="23"/>
  <c r="Q27" i="23"/>
  <c r="Q8" i="23"/>
  <c r="Q10" i="23"/>
  <c r="Q16" i="23"/>
  <c r="Q18" i="23"/>
  <c r="Q32" i="23"/>
  <c r="P35" i="23"/>
  <c r="Q13" i="23"/>
  <c r="Q20" i="23"/>
  <c r="Q22" i="23"/>
  <c r="Q29" i="23"/>
  <c r="Q12" i="23"/>
  <c r="Q14" i="23"/>
  <c r="Q21" i="23"/>
  <c r="Q28" i="23"/>
  <c r="N35" i="22"/>
  <c r="Q12" i="22"/>
  <c r="Q28" i="22"/>
  <c r="Q33" i="22"/>
  <c r="H35" i="22"/>
  <c r="Q15" i="22"/>
  <c r="Q10" i="22"/>
  <c r="Q20" i="22"/>
  <c r="Q32" i="22"/>
  <c r="Q7" i="22"/>
  <c r="Q11" i="22"/>
  <c r="Q13" i="22"/>
  <c r="Q18" i="22"/>
  <c r="Q26" i="22"/>
  <c r="Q9" i="22"/>
  <c r="Q14" i="22"/>
  <c r="Q16" i="22"/>
  <c r="Q25" i="22"/>
  <c r="E35" i="22"/>
  <c r="P35" i="22"/>
  <c r="Q8" i="22"/>
  <c r="Q17" i="22"/>
  <c r="Q22" i="22"/>
  <c r="Q24" i="22"/>
  <c r="N35" i="21"/>
  <c r="Q32" i="21"/>
  <c r="K35" i="21"/>
  <c r="Q10" i="21"/>
  <c r="Q33" i="21"/>
  <c r="H35" i="21"/>
  <c r="Q14" i="21"/>
  <c r="Q7" i="21"/>
  <c r="Q9" i="21"/>
  <c r="Q11" i="21"/>
  <c r="Q13" i="21"/>
  <c r="Q15" i="21"/>
  <c r="Q19" i="21"/>
  <c r="Q23" i="21"/>
  <c r="Q22" i="21"/>
  <c r="Q25" i="21"/>
  <c r="Q27" i="21"/>
  <c r="Q29" i="21"/>
  <c r="Q26" i="21"/>
  <c r="Q16" i="21"/>
  <c r="E35" i="21"/>
  <c r="Q18" i="21"/>
  <c r="Q20" i="21"/>
  <c r="P35" i="21"/>
  <c r="Q8" i="21"/>
  <c r="Q17" i="21"/>
  <c r="Q24" i="21"/>
  <c r="Q12" i="21"/>
  <c r="Q21" i="21"/>
  <c r="Q28" i="21"/>
  <c r="Q6" i="26"/>
  <c r="Q6" i="25"/>
  <c r="Q6" i="24"/>
  <c r="Q6" i="23"/>
  <c r="Q6" i="22"/>
  <c r="O35" i="22"/>
  <c r="H35" i="20"/>
  <c r="N35" i="20"/>
  <c r="E35" i="20"/>
  <c r="Q15" i="20"/>
  <c r="Q17" i="20"/>
  <c r="Q19" i="20"/>
  <c r="Q21" i="20"/>
  <c r="Q25" i="20"/>
  <c r="Q32" i="20"/>
  <c r="Q9" i="20"/>
  <c r="Q29" i="20"/>
  <c r="P35" i="20"/>
  <c r="Q26" i="20"/>
  <c r="Q7" i="20"/>
  <c r="Q20" i="20"/>
  <c r="O35" i="20"/>
  <c r="Q23" i="20"/>
  <c r="Q13" i="20"/>
  <c r="Q12" i="20"/>
  <c r="Q28" i="20"/>
  <c r="Q8" i="20"/>
  <c r="Q24" i="20"/>
  <c r="Q11" i="20"/>
  <c r="Q16" i="20"/>
  <c r="Q18" i="20"/>
  <c r="Q27" i="20"/>
  <c r="C68" i="33" l="1"/>
  <c r="O67" i="33"/>
  <c r="O40" i="33"/>
  <c r="O44" i="33"/>
  <c r="O48" i="33"/>
  <c r="O52" i="33"/>
  <c r="O56" i="33"/>
  <c r="O60" i="33"/>
  <c r="O64" i="33"/>
  <c r="O39" i="33"/>
  <c r="O41" i="33"/>
  <c r="O45" i="33"/>
  <c r="O49" i="33"/>
  <c r="O53" i="33"/>
  <c r="O57" i="33"/>
  <c r="O61" i="33"/>
  <c r="O65" i="33"/>
  <c r="O35" i="33"/>
  <c r="O42" i="33"/>
  <c r="O46" i="33"/>
  <c r="O50" i="33"/>
  <c r="O54" i="33"/>
  <c r="O58" i="33"/>
  <c r="O62" i="33"/>
  <c r="O66" i="33"/>
  <c r="O43" i="33"/>
  <c r="O47" i="33"/>
  <c r="O51" i="33"/>
  <c r="O55" i="33"/>
  <c r="O59" i="33"/>
  <c r="O63" i="33"/>
  <c r="C36" i="36"/>
  <c r="E47" i="36"/>
  <c r="E57" i="36"/>
  <c r="D57" i="36"/>
  <c r="E32" i="36"/>
  <c r="D65" i="36" s="1"/>
  <c r="C57" i="36"/>
  <c r="E49" i="36"/>
  <c r="D49" i="36"/>
  <c r="E61" i="36"/>
  <c r="D61" i="36"/>
  <c r="C40" i="36"/>
  <c r="E45" i="36"/>
  <c r="D45" i="36"/>
  <c r="C45" i="36"/>
  <c r="C49" i="36"/>
  <c r="C61" i="36"/>
  <c r="D40" i="36"/>
  <c r="G32" i="35"/>
  <c r="Q35" i="32"/>
  <c r="Q35" i="31"/>
  <c r="Q35" i="30"/>
  <c r="Q35" i="29"/>
  <c r="Q35" i="28"/>
  <c r="Q35" i="27"/>
  <c r="Q35" i="26"/>
  <c r="Q35" i="25"/>
  <c r="Q35" i="24"/>
  <c r="Q35" i="23"/>
  <c r="Q35" i="22"/>
  <c r="Q35" i="21"/>
  <c r="Q35" i="20"/>
  <c r="O68" i="33" l="1"/>
  <c r="C65" i="36"/>
  <c r="E65" i="36" s="1"/>
</calcChain>
</file>

<file path=xl/sharedStrings.xml><?xml version="1.0" encoding="utf-8"?>
<sst xmlns="http://schemas.openxmlformats.org/spreadsheetml/2006/main" count="1081" uniqueCount="112">
  <si>
    <t>Urinary Tract Infections</t>
  </si>
  <si>
    <t>Total</t>
  </si>
  <si>
    <t>Others</t>
  </si>
  <si>
    <t>STI</t>
  </si>
  <si>
    <t>PUD/GERD</t>
  </si>
  <si>
    <t>Skin Infections</t>
  </si>
  <si>
    <t>Hernia</t>
  </si>
  <si>
    <t>Epilepsy</t>
  </si>
  <si>
    <t>SAM Oedema</t>
  </si>
  <si>
    <t>RTA</t>
  </si>
  <si>
    <t>SAM No Oedema</t>
  </si>
  <si>
    <t>MAM</t>
  </si>
  <si>
    <t>Presumptive TB</t>
  </si>
  <si>
    <t>Diabetes</t>
  </si>
  <si>
    <t>Pneumonia</t>
  </si>
  <si>
    <t>Heart Failure</t>
  </si>
  <si>
    <t>PID</t>
  </si>
  <si>
    <t>Hypertension</t>
  </si>
  <si>
    <t>Otitis media</t>
  </si>
  <si>
    <t>COPD</t>
  </si>
  <si>
    <t xml:space="preserve">Asthma </t>
  </si>
  <si>
    <t>Neonatal sepsis</t>
  </si>
  <si>
    <t>Eye conditions</t>
  </si>
  <si>
    <t>Malaria</t>
  </si>
  <si>
    <t>Dental Caries</t>
  </si>
  <si>
    <t>Intestinal Worms</t>
  </si>
  <si>
    <t>Cough/Cold</t>
  </si>
  <si>
    <t>Dysentery</t>
  </si>
  <si>
    <t>Acute Diarrhea</t>
  </si>
  <si>
    <t>TOTAL</t>
  </si>
  <si>
    <t>F</t>
  </si>
  <si>
    <t>M</t>
  </si>
  <si>
    <t>SICKNESS</t>
  </si>
  <si>
    <t>60 years</t>
  </si>
  <si>
    <t>5-59 years</t>
  </si>
  <si>
    <t>29-days-4years</t>
  </si>
  <si>
    <t>0-28 Days</t>
  </si>
  <si>
    <t>Severe Respiratory Infections</t>
  </si>
  <si>
    <t>Nº. Patients</t>
  </si>
  <si>
    <t>JAN</t>
  </si>
  <si>
    <t>FEB</t>
  </si>
  <si>
    <t>MARCH</t>
  </si>
  <si>
    <t>APRIL</t>
  </si>
  <si>
    <t>MAY</t>
  </si>
  <si>
    <t>JUN</t>
  </si>
  <si>
    <t>JULY</t>
  </si>
  <si>
    <t>AUGUST</t>
  </si>
  <si>
    <t>SEPT</t>
  </si>
  <si>
    <t>OCT</t>
  </si>
  <si>
    <t>NOV</t>
  </si>
  <si>
    <t>DEC</t>
  </si>
  <si>
    <t xml:space="preserve"> Nº. PATIENTS</t>
  </si>
  <si>
    <t>SICKNESS (#)</t>
  </si>
  <si>
    <t>SICKNESS (%)</t>
  </si>
  <si>
    <t>SICKNESSES PER PATIENT</t>
  </si>
  <si>
    <t>&gt; 60 years</t>
  </si>
  <si>
    <t>5 - 59 Years</t>
  </si>
  <si>
    <t>29 Days - 4 Years</t>
  </si>
  <si>
    <t>0 - 28 Days</t>
  </si>
  <si>
    <t>MALE</t>
  </si>
  <si>
    <t>FEMALE</t>
  </si>
  <si>
    <t>MAR</t>
  </si>
  <si>
    <t>AUG</t>
  </si>
  <si>
    <t>TOTAL (#)</t>
  </si>
  <si>
    <t>TOTAL (%)</t>
  </si>
  <si>
    <t>ENFERMEDAD</t>
  </si>
  <si>
    <t xml:space="preserve"> Nº. CONSULTAS</t>
  </si>
  <si>
    <t>ENFERMEDADES DIAGNOSTICADAS POR CONSULTA</t>
  </si>
  <si>
    <t>Infecciones de Piel</t>
  </si>
  <si>
    <t>Otras Enfermedades</t>
  </si>
  <si>
    <t xml:space="preserve">Resfriado/Tos </t>
  </si>
  <si>
    <t>Hipertensión</t>
  </si>
  <si>
    <t>Neumonía</t>
  </si>
  <si>
    <t>Infecciones del Tracto Urinario</t>
  </si>
  <si>
    <t>Problemas del Ojo</t>
  </si>
  <si>
    <t>Diarrea Aguda</t>
  </si>
  <si>
    <t>Gusanos Intestinales</t>
  </si>
  <si>
    <t xml:space="preserve">Otitis </t>
  </si>
  <si>
    <t>Asma</t>
  </si>
  <si>
    <t>Disentería</t>
  </si>
  <si>
    <t>Caries Dental</t>
  </si>
  <si>
    <t>Epilepsia</t>
  </si>
  <si>
    <t>Fallo Cardiaco</t>
  </si>
  <si>
    <t>Sepsis Neonatal</t>
  </si>
  <si>
    <t>Infecciones Respiratorias Severas</t>
  </si>
  <si>
    <t>Tuberculosis</t>
  </si>
  <si>
    <t>ETS</t>
  </si>
  <si>
    <t>Malnutrición Severa Sin Edema</t>
  </si>
  <si>
    <t>Malnutrición Severa Con Edema</t>
  </si>
  <si>
    <t>Malnutrición</t>
  </si>
  <si>
    <t>Úlcera Péptica</t>
  </si>
  <si>
    <t>EPOC</t>
  </si>
  <si>
    <t>Acidosis Tubular Renal</t>
  </si>
  <si>
    <t>Enfermedad Inflamatoria Pélvica</t>
  </si>
  <si>
    <t>HOMBRES</t>
  </si>
  <si>
    <t>MUJERES</t>
  </si>
  <si>
    <t>PACIENTES POR SEXO</t>
  </si>
  <si>
    <t>ENE</t>
  </si>
  <si>
    <t>ABR</t>
  </si>
  <si>
    <t>JUL</t>
  </si>
  <si>
    <t>AGO</t>
  </si>
  <si>
    <t>HOMBES</t>
  </si>
  <si>
    <t>ENFERMEDADES</t>
  </si>
  <si>
    <t>Infecciones Sistema Urinario</t>
  </si>
  <si>
    <t>Resfriado</t>
  </si>
  <si>
    <t>Infecciones de la Piel</t>
  </si>
  <si>
    <t>Caries Dentas</t>
  </si>
  <si>
    <t>Enfermedades del Ojo</t>
  </si>
  <si>
    <t xml:space="preserve">Asma </t>
  </si>
  <si>
    <t>Ataques al Corazón</t>
  </si>
  <si>
    <t>Otros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</si>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</sst>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9" fontId="1" fillId="0" borderId="15" xfId="1" applyFont="1" applyFill="1" applyBorder="1" applyAlignment="1">
      <alignment horizontal="center" vertical="center"/>
    </xf>
    <xf numFmtId="9" fontId="0" fillId="2" borderId="0" xfId="1" applyFont="1" applyFill="1" applyBorder="1" applyAlignment="1">
      <alignment horizontal="center" vertical="center"/>
    </xf>
    <xf numFmtId="9" fontId="1" fillId="2" borderId="15" xfId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165" fontId="1" fillId="0" borderId="15" xfId="1" applyNumberFormat="1" applyFont="1" applyFill="1" applyBorder="1" applyAlignment="1">
      <alignment horizontal="center" vertical="center"/>
    </xf>
    <xf numFmtId="165" fontId="0" fillId="2" borderId="0" xfId="1" applyNumberFormat="1" applyFont="1" applyFill="1" applyBorder="1" applyAlignment="1">
      <alignment horizontal="center" vertical="center"/>
    </xf>
    <xf numFmtId="165" fontId="1" fillId="2" borderId="15" xfId="1" applyNumberFormat="1" applyFont="1" applyFill="1" applyBorder="1" applyAlignment="1">
      <alignment horizontal="center" vertical="center"/>
    </xf>
    <xf numFmtId="165" fontId="1" fillId="0" borderId="14" xfId="1" applyNumberFormat="1" applyFont="1" applyFill="1" applyBorder="1" applyAlignment="1">
      <alignment horizontal="center" vertical="center"/>
    </xf>
    <xf numFmtId="9" fontId="0" fillId="0" borderId="0" xfId="1" applyNumberFormat="1" applyFont="1" applyFill="1" applyBorder="1" applyAlignment="1">
      <alignment horizontal="center" vertical="center"/>
    </xf>
    <xf numFmtId="9" fontId="1" fillId="0" borderId="15" xfId="1" applyNumberFormat="1" applyFont="1" applyFill="1" applyBorder="1" applyAlignment="1">
      <alignment horizontal="center" vertical="center"/>
    </xf>
    <xf numFmtId="9" fontId="3" fillId="2" borderId="12" xfId="1" applyFont="1" applyFill="1" applyBorder="1" applyAlignment="1">
      <alignment horizontal="center" vertical="center"/>
    </xf>
    <xf numFmtId="9" fontId="3" fillId="2" borderId="11" xfId="1" applyFont="1" applyFill="1" applyBorder="1" applyAlignment="1">
      <alignment horizontal="center" vertical="center"/>
    </xf>
    <xf numFmtId="9" fontId="3" fillId="2" borderId="10" xfId="1" applyFont="1" applyFill="1" applyBorder="1" applyAlignment="1">
      <alignment horizontal="center" vertical="center"/>
    </xf>
    <xf numFmtId="9" fontId="3" fillId="2" borderId="13" xfId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9" fontId="0" fillId="0" borderId="8" xfId="1" applyFont="1" applyFill="1" applyBorder="1" applyAlignment="1">
      <alignment horizontal="center" vertical="center"/>
    </xf>
    <xf numFmtId="9" fontId="0" fillId="0" borderId="7" xfId="1" applyFont="1" applyFill="1" applyBorder="1" applyAlignment="1">
      <alignment horizontal="center" vertical="center"/>
    </xf>
    <xf numFmtId="9" fontId="0" fillId="0" borderId="6" xfId="1" applyFont="1" applyFill="1" applyBorder="1" applyAlignment="1">
      <alignment horizontal="center" vertical="center"/>
    </xf>
    <xf numFmtId="9" fontId="0" fillId="2" borderId="5" xfId="1" applyFont="1" applyFill="1" applyBorder="1" applyAlignment="1">
      <alignment horizontal="center" vertical="center"/>
    </xf>
    <xf numFmtId="9" fontId="0" fillId="2" borderId="4" xfId="1" applyFont="1" applyFill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9" fontId="1" fillId="0" borderId="4" xfId="1" applyFont="1" applyFill="1" applyBorder="1" applyAlignment="1">
      <alignment horizontal="center" vertical="center"/>
    </xf>
    <xf numFmtId="9" fontId="1" fillId="2" borderId="4" xfId="1" applyFont="1" applyFill="1" applyBorder="1" applyAlignment="1">
      <alignment horizontal="center" vertical="center"/>
    </xf>
    <xf numFmtId="9" fontId="3" fillId="2" borderId="3" xfId="1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1" fontId="0" fillId="0" borderId="8" xfId="1" applyNumberFormat="1" applyFon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" fontId="1" fillId="0" borderId="15" xfId="1" applyNumberFormat="1" applyFont="1" applyFill="1" applyBorder="1" applyAlignment="1">
      <alignment horizontal="center" vertical="center"/>
    </xf>
    <xf numFmtId="1" fontId="0" fillId="2" borderId="5" xfId="1" applyNumberFormat="1" applyFont="1" applyFill="1" applyBorder="1" applyAlignment="1">
      <alignment horizontal="center" vertical="center"/>
    </xf>
    <xf numFmtId="1" fontId="0" fillId="2" borderId="0" xfId="1" applyNumberFormat="1" applyFont="1" applyFill="1" applyBorder="1" applyAlignment="1">
      <alignment horizontal="center" vertical="center"/>
    </xf>
    <xf numFmtId="1" fontId="1" fillId="2" borderId="15" xfId="1" applyNumberFormat="1" applyFont="1" applyFill="1" applyBorder="1" applyAlignment="1">
      <alignment horizontal="center" vertical="center"/>
    </xf>
    <xf numFmtId="1" fontId="0" fillId="0" borderId="5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" fontId="0" fillId="0" borderId="3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1" fontId="3" fillId="2" borderId="13" xfId="1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9" fontId="0" fillId="0" borderId="18" xfId="1" applyFont="1" applyFill="1" applyBorder="1" applyAlignment="1">
      <alignment horizontal="center" vertical="center"/>
    </xf>
    <xf numFmtId="9" fontId="0" fillId="0" borderId="9" xfId="1" applyFont="1" applyFill="1" applyBorder="1" applyAlignment="1">
      <alignment horizontal="center" vertical="center"/>
    </xf>
    <xf numFmtId="9" fontId="0" fillId="2" borderId="19" xfId="1" applyFont="1" applyFill="1" applyBorder="1" applyAlignment="1">
      <alignment horizontal="center" vertical="center"/>
    </xf>
    <xf numFmtId="9" fontId="0" fillId="2" borderId="15" xfId="1" applyFont="1" applyFill="1" applyBorder="1" applyAlignment="1">
      <alignment horizontal="center" vertical="center"/>
    </xf>
    <xf numFmtId="9" fontId="0" fillId="0" borderId="19" xfId="1" applyFont="1" applyFill="1" applyBorder="1" applyAlignment="1">
      <alignment horizontal="center" vertical="center"/>
    </xf>
    <xf numFmtId="9" fontId="0" fillId="0" borderId="15" xfId="1" applyFont="1" applyFill="1" applyBorder="1" applyAlignment="1">
      <alignment horizontal="center" vertical="center"/>
    </xf>
    <xf numFmtId="9" fontId="0" fillId="0" borderId="20" xfId="1" applyFont="1" applyFill="1" applyBorder="1" applyAlignment="1">
      <alignment horizontal="center" vertical="center"/>
    </xf>
    <xf numFmtId="9" fontId="0" fillId="0" borderId="14" xfId="1" applyFont="1" applyFill="1" applyBorder="1" applyAlignment="1">
      <alignment horizontal="center" vertical="center"/>
    </xf>
    <xf numFmtId="9" fontId="3" fillId="2" borderId="2" xfId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2" borderId="15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9" fontId="0" fillId="0" borderId="15" xfId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9" fontId="9" fillId="5" borderId="11" xfId="0" applyNumberFormat="1" applyFont="1" applyFill="1" applyBorder="1" applyAlignment="1">
      <alignment horizontal="center" vertical="center"/>
    </xf>
    <xf numFmtId="9" fontId="9" fillId="5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8CA5F6"/>
      <color rgb="FF9D92F0"/>
      <color rgb="FFEC8FF3"/>
      <color rgb="FFEE9D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s-ES"/>
              <a:t>MONTHLY PATIENTS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'MONTHLY ANALYSIS'!$B$33</c:f>
              <c:strCache>
                <c:ptCount val="1"/>
                <c:pt idx="0">
                  <c:v> Nº. PATIENTS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'MONTHLY ANALYSIS'!$C$2:$N$2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ANALYSIS'!$C$33:$N$33</c:f>
              <c:numCache>
                <c:formatCode>General</c:formatCode>
                <c:ptCount val="12"/>
                <c:pt idx="0">
                  <c:v>456</c:v>
                </c:pt>
                <c:pt idx="1">
                  <c:v>610</c:v>
                </c:pt>
                <c:pt idx="2">
                  <c:v>387</c:v>
                </c:pt>
                <c:pt idx="3">
                  <c:v>123</c:v>
                </c:pt>
                <c:pt idx="4">
                  <c:v>363</c:v>
                </c:pt>
                <c:pt idx="5">
                  <c:v>315</c:v>
                </c:pt>
                <c:pt idx="6">
                  <c:v>619</c:v>
                </c:pt>
                <c:pt idx="7">
                  <c:v>678</c:v>
                </c:pt>
                <c:pt idx="8">
                  <c:v>833</c:v>
                </c:pt>
                <c:pt idx="9">
                  <c:v>904</c:v>
                </c:pt>
                <c:pt idx="10">
                  <c:v>927</c:v>
                </c:pt>
                <c:pt idx="11">
                  <c:v>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8C2C-494C-8984-F3C525F048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4145888"/>
        <c:axId val="384155400"/>
      </c:lineChart>
      <c:catAx>
        <c:axId val="38414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4155400"/>
        <c:crosses val="autoZero"/>
        <c:auto val="1"/>
        <c:lblAlgn val="ctr"/>
        <c:lblOffset val="100"/>
        <c:noMultiLvlLbl val="0"/>
      </c:catAx>
      <c:valAx>
        <c:axId val="384155400"/>
        <c:scaling>
          <c:orientation val="minMax"/>
          <c:min val="0"/>
        </c:scaling>
        <c:delete val="1"/>
        <c:axPos val="l"/>
        <c:numFmt formatCode="#,##0" sourceLinked="0"/>
        <c:majorTickMark val="none"/>
        <c:minorTickMark val="none"/>
        <c:tickLblPos val="nextTo"/>
        <c:crossAx val="38414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'GENDER ANALYSIS'!$H$3</c:f>
              <c:strCache>
                <c:ptCount val="1"/>
                <c:pt idx="0">
                  <c:v>PACIENTES POR SEXO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77-41FD-841E-99E680CB17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577-41FD-841E-99E680CB17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'GENDER ANALYSIS'!$I$2:$J$2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'GENDER ANALYSIS'!$I$3:$J$3</c:f>
              <c:numCache>
                <c:formatCode>0</c:formatCode>
                <c:ptCount val="2"/>
                <c:pt idx="0">
                  <c:v>4587</c:v>
                </c:pt>
                <c:pt idx="1">
                  <c:v>5566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A-4D8E-8D59-E7ACE181E5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'REPORT '!$B$40</c:f>
              <c:strCache>
                <c:ptCount val="1"/>
                <c:pt idx="0">
                  <c:v>Malaria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'REPORT '!$C$38:$N$38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'REPORT '!$C$40:$N$40</c:f>
              <c:numCache>
                <c:formatCode>General</c:formatCode>
                <c:ptCount val="12"/>
                <c:pt idx="0">
                  <c:v>241</c:v>
                </c:pt>
                <c:pt idx="1">
                  <c:v>232</c:v>
                </c:pt>
                <c:pt idx="2">
                  <c:v>105</c:v>
                </c:pt>
                <c:pt idx="3">
                  <c:v>29</c:v>
                </c:pt>
                <c:pt idx="4">
                  <c:v>35</c:v>
                </c:pt>
                <c:pt idx="5">
                  <c:v>89</c:v>
                </c:pt>
                <c:pt idx="6">
                  <c:v>269</c:v>
                </c:pt>
                <c:pt idx="7">
                  <c:v>338</c:v>
                </c:pt>
                <c:pt idx="8">
                  <c:v>441</c:v>
                </c:pt>
                <c:pt idx="9">
                  <c:v>679</c:v>
                </c:pt>
                <c:pt idx="10">
                  <c:v>474</c:v>
                </c:pt>
                <c:pt idx="11">
                  <c:v>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A8-4C29-A5D3-6A564BE6FF92}"/>
            </c:ext>
          </c:extLst>
        </c:ser>
        <c:ser>
          <c:idx val="0"/>
          <c:order val="1"/>
          <c:tx>
            <c:v>Tos/Resfriado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'REPORT '!$C$38:$N$38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'REPORT '!$C$47:$N$47</c:f>
              <c:numCache>
                <c:formatCode>General</c:formatCode>
                <c:ptCount val="12"/>
                <c:pt idx="0">
                  <c:v>53</c:v>
                </c:pt>
                <c:pt idx="1">
                  <c:v>85</c:v>
                </c:pt>
                <c:pt idx="2">
                  <c:v>90</c:v>
                </c:pt>
                <c:pt idx="3">
                  <c:v>3</c:v>
                </c:pt>
                <c:pt idx="4">
                  <c:v>5</c:v>
                </c:pt>
                <c:pt idx="5">
                  <c:v>43</c:v>
                </c:pt>
                <c:pt idx="6">
                  <c:v>123</c:v>
                </c:pt>
                <c:pt idx="7">
                  <c:v>80</c:v>
                </c:pt>
                <c:pt idx="8">
                  <c:v>97</c:v>
                </c:pt>
                <c:pt idx="9">
                  <c:v>214</c:v>
                </c:pt>
                <c:pt idx="10">
                  <c:v>230</c:v>
                </c:pt>
                <c:pt idx="11">
                  <c:v>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A8-4C29-A5D3-6A564BE6FF92}"/>
            </c:ext>
          </c:extLst>
        </c:ser>
        <c:ser>
          <c:idx val="2"/>
          <c:order val="2"/>
          <c:tx>
            <c:v>Infecciones de Piel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'REPORT '!$C$38:$N$38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'REPORT '!$C$49:$N$49</c:f>
              <c:numCache>
                <c:formatCode>General</c:formatCode>
                <c:ptCount val="12"/>
                <c:pt idx="0">
                  <c:v>103</c:v>
                </c:pt>
                <c:pt idx="1">
                  <c:v>122</c:v>
                </c:pt>
                <c:pt idx="2">
                  <c:v>62</c:v>
                </c:pt>
                <c:pt idx="3">
                  <c:v>23</c:v>
                </c:pt>
                <c:pt idx="4">
                  <c:v>34</c:v>
                </c:pt>
                <c:pt idx="5">
                  <c:v>41</c:v>
                </c:pt>
                <c:pt idx="6">
                  <c:v>149</c:v>
                </c:pt>
                <c:pt idx="7">
                  <c:v>181</c:v>
                </c:pt>
                <c:pt idx="8">
                  <c:v>190</c:v>
                </c:pt>
                <c:pt idx="9">
                  <c:v>216</c:v>
                </c:pt>
                <c:pt idx="10">
                  <c:v>206</c:v>
                </c:pt>
                <c:pt idx="11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A8-4C29-A5D3-6A564BE6F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421752"/>
        <c:axId val="400425688"/>
      </c:lineChart>
      <c:catAx>
        <c:axId val="400421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0425688"/>
        <c:crosses val="autoZero"/>
        <c:auto val="1"/>
        <c:lblAlgn val="ctr"/>
        <c:lblOffset val="100"/>
        <c:noMultiLvlLbl val="0"/>
      </c:catAx>
      <c:valAx>
        <c:axId val="400425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0421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05"/>
          <c:y val="2.7777777777777776E-2"/>
          <c:w val="0.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ENFERMEDADES POR SEXO Y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'REPORT '!$C$73</c:f>
              <c:strCache>
                <c:ptCount val="1"/>
                <c:pt idx="0">
                  <c:v>HOMBES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 '!$B$74:$B$77</c:f>
              <c:strCache>
                <c:ptCount val="4"/>
                <c:pt idx="0">
                  <c:v>0-28 Days</c:v>
                </c:pt>
                <c:pt idx="1">
                  <c:v>29-days-4years</c:v>
                </c:pt>
                <c:pt idx="2">
                  <c:v>5-59 years</c:v>
                </c:pt>
                <c:pt idx="3">
                  <c:v>60 years</c:v>
                </c:pt>
              </c:strCache>
            </c:strRef>
          </c:cat>
          <c:val>
            <c:numRef>
              <c:f>'REPORT '!$C$74:$C$77</c:f>
              <c:numCache>
                <c:formatCode>General</c:formatCode>
                <c:ptCount val="4"/>
                <c:pt idx="0">
                  <c:v>31</c:v>
                </c:pt>
                <c:pt idx="1">
                  <c:v>2719</c:v>
                </c:pt>
                <c:pt idx="2">
                  <c:v>1250</c:v>
                </c:pt>
                <c:pt idx="3">
                  <c:v>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E-4570-987D-EB3A2B9DAB3E}"/>
            </c:ext>
          </c:extLst>
        </c:ser>
        <c:ser>
          <c:idx val="1"/>
          <c:order val="1"/>
          <c:tx>
            <c:strRef>
              <c:f>'REPORT '!$D$73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'REPORT '!$B$74:$B$77</c:f>
              <c:strCache>
                <c:ptCount val="4"/>
                <c:pt idx="0">
                  <c:v>0-28 Days</c:v>
                </c:pt>
                <c:pt idx="1">
                  <c:v>29-days-4years</c:v>
                </c:pt>
                <c:pt idx="2">
                  <c:v>5-59 years</c:v>
                </c:pt>
                <c:pt idx="3">
                  <c:v>60 years</c:v>
                </c:pt>
              </c:strCache>
            </c:strRef>
          </c:cat>
          <c:val>
            <c:numRef>
              <c:f>'REPORT '!$D$74:$D$77</c:f>
              <c:numCache>
                <c:formatCode>General</c:formatCode>
                <c:ptCount val="4"/>
                <c:pt idx="0">
                  <c:v>31</c:v>
                </c:pt>
                <c:pt idx="1">
                  <c:v>2512</c:v>
                </c:pt>
                <c:pt idx="2">
                  <c:v>1452</c:v>
                </c:pt>
                <c:pt idx="3">
                  <c:v>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5E-4570-987D-EB3A2B9DAB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400383048"/>
        <c:axId val="400383376"/>
        <c:axId val="0"/>
      </c:bar3DChart>
      <c:catAx>
        <c:axId val="400383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0383376"/>
        <c:crosses val="autoZero"/>
        <c:auto val="1"/>
        <c:lblAlgn val="ctr"/>
        <c:lblOffset val="100"/>
        <c:noMultiLvlLbl val="0"/>
      </c:catAx>
      <c:valAx>
        <c:axId val="4003833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00383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752475</xdr:colOff>
      <xdr:row>1</xdr:row>
      <xdr:rowOff>23812</xdr:rowOff>
    </xdr:from>
    <xdr:to>
      <xdr:col>21</xdr:col>
      <xdr:colOff>752475</xdr:colOff>
      <xdr:row>14</xdr:row>
      <xdr:rowOff>100012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A335234-0F53-420B-95E2-2C8D22B5D4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3</xdr:row>
      <xdr:rowOff>185737</xdr:rowOff>
    </xdr:from>
    <xdr:to>
      <xdr:col>9</xdr:col>
      <xdr:colOff>771525</xdr:colOff>
      <xdr:row>17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6D0D8D7-075A-45C1-8EAA-F5ABD63BF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20</xdr:row>
      <xdr:rowOff>109537</xdr:rowOff>
    </xdr:from>
    <xdr:to>
      <xdr:col>11</xdr:col>
      <xdr:colOff>638175</xdr:colOff>
      <xdr:row>33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BEC078D-D887-4CC1-A77C-1850D7155D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552450</xdr:colOff>
      <xdr:row>71</xdr:row>
      <xdr:rowOff>14287</xdr:rowOff>
    </xdr:from>
    <xdr:to>
      <xdr:col>12</xdr:col>
      <xdr:colOff>552450</xdr:colOff>
      <xdr:row>84</xdr:row>
      <xdr:rowOff>185737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0BA1BEE-83A3-471A-9C00-89935C0F0D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67E15-865A-4C7D-AF23-A1168C912933}">
  <dimension ref="B1:Q35"/>
  <sheetViews>
    <sheetView showGridLines="0" workbookViewId="0">
      <selection activeCell="F22" sqref="F22"/>
    </sheetView>
  </sheetViews>
  <sheetFormatPr baseColWidth="10" defaultRowHeight="15" x14ac:dyDescent="0.25"/>
  <cols>
    <col min="1" max="1" width="3.140625" style="1" customWidth="1"/>
    <col min="2" max="2" width="32.42578125" style="1" bestFit="1" customWidth="1"/>
    <col min="3" max="17" width="10" style="1" customWidth="1"/>
    <col min="18" max="16384" width="11.42578125" style="1"/>
  </cols>
  <sheetData>
    <row r="1" spans="2:17" ht="15.75" thickBot="1" x14ac:dyDescent="0.3"/>
    <row r="2" spans="2:17" ht="24" customHeight="1" thickBot="1" x14ac:dyDescent="0.3">
      <c r="B2" s="29" t="s">
        <v>38</v>
      </c>
      <c r="C2" s="125">
        <v>456</v>
      </c>
      <c r="D2" s="126"/>
    </row>
    <row r="3" spans="2:17" ht="9.75" customHeight="1" thickBot="1" x14ac:dyDescent="0.3"/>
    <row r="4" spans="2:17" ht="19.5" customHeight="1" thickBot="1" x14ac:dyDescent="0.3">
      <c r="B4" s="127" t="s">
        <v>32</v>
      </c>
      <c r="C4" s="129" t="s">
        <v>36</v>
      </c>
      <c r="D4" s="130"/>
      <c r="E4" s="131"/>
      <c r="F4" s="129" t="s">
        <v>35</v>
      </c>
      <c r="G4" s="130"/>
      <c r="H4" s="131"/>
      <c r="I4" s="129" t="s">
        <v>34</v>
      </c>
      <c r="J4" s="130"/>
      <c r="K4" s="131"/>
      <c r="L4" s="132" t="s">
        <v>33</v>
      </c>
      <c r="M4" s="130"/>
      <c r="N4" s="130"/>
      <c r="O4" s="122" t="s">
        <v>29</v>
      </c>
      <c r="P4" s="123"/>
      <c r="Q4" s="124"/>
    </row>
    <row r="5" spans="2:17" ht="21" customHeight="1" thickBot="1" x14ac:dyDescent="0.3">
      <c r="B5" s="128"/>
      <c r="C5" s="16" t="s">
        <v>31</v>
      </c>
      <c r="D5" s="17" t="s">
        <v>30</v>
      </c>
      <c r="E5" s="18" t="s">
        <v>29</v>
      </c>
      <c r="F5" s="16" t="s">
        <v>31</v>
      </c>
      <c r="G5" s="17" t="s">
        <v>30</v>
      </c>
      <c r="H5" s="18" t="s">
        <v>29</v>
      </c>
      <c r="I5" s="16" t="s">
        <v>31</v>
      </c>
      <c r="J5" s="17" t="s">
        <v>30</v>
      </c>
      <c r="K5" s="18" t="s">
        <v>29</v>
      </c>
      <c r="L5" s="16" t="s">
        <v>31</v>
      </c>
      <c r="M5" s="17" t="s">
        <v>30</v>
      </c>
      <c r="N5" s="19" t="s">
        <v>29</v>
      </c>
      <c r="O5" s="16" t="s">
        <v>31</v>
      </c>
      <c r="P5" s="17" t="s">
        <v>30</v>
      </c>
      <c r="Q5" s="20" t="s">
        <v>29</v>
      </c>
    </row>
    <row r="6" spans="2:17" ht="15.75" customHeight="1" x14ac:dyDescent="0.25">
      <c r="B6" s="2" t="s">
        <v>27</v>
      </c>
      <c r="C6" s="3">
        <v>0</v>
      </c>
      <c r="D6" s="4">
        <v>0</v>
      </c>
      <c r="E6" s="10">
        <f>C6+D6</f>
        <v>0</v>
      </c>
      <c r="F6" s="3">
        <v>1</v>
      </c>
      <c r="G6" s="4">
        <v>1</v>
      </c>
      <c r="H6" s="10">
        <f>F6+G6</f>
        <v>2</v>
      </c>
      <c r="I6" s="3">
        <v>0</v>
      </c>
      <c r="J6" s="4">
        <v>0</v>
      </c>
      <c r="K6" s="10">
        <f>I6+J6</f>
        <v>0</v>
      </c>
      <c r="L6" s="3">
        <v>0</v>
      </c>
      <c r="M6" s="4">
        <v>0</v>
      </c>
      <c r="N6" s="10">
        <f>L6+M6</f>
        <v>0</v>
      </c>
      <c r="O6" s="3">
        <f t="shared" ref="O6:O33" si="0">C6+F6+I6+L6</f>
        <v>1</v>
      </c>
      <c r="P6" s="4">
        <f t="shared" ref="P6:P33" si="1">D6+G6+J6+M6</f>
        <v>1</v>
      </c>
      <c r="Q6" s="13">
        <f>O6+P6</f>
        <v>2</v>
      </c>
    </row>
    <row r="7" spans="2:17" ht="15.75" customHeight="1" x14ac:dyDescent="0.25">
      <c r="B7" s="25" t="s">
        <v>23</v>
      </c>
      <c r="C7" s="25">
        <v>0</v>
      </c>
      <c r="D7" s="26">
        <v>0</v>
      </c>
      <c r="E7" s="27">
        <f t="shared" ref="E7:E34" si="2">C7+D7</f>
        <v>0</v>
      </c>
      <c r="F7" s="25">
        <v>96</v>
      </c>
      <c r="G7" s="26">
        <v>65</v>
      </c>
      <c r="H7" s="27">
        <f t="shared" ref="H7:H34" si="3">F7+G7</f>
        <v>161</v>
      </c>
      <c r="I7" s="25">
        <v>36</v>
      </c>
      <c r="J7" s="26">
        <v>37</v>
      </c>
      <c r="K7" s="27">
        <f t="shared" ref="K7:K34" si="4">I7+J7</f>
        <v>73</v>
      </c>
      <c r="L7" s="25">
        <v>5</v>
      </c>
      <c r="M7" s="26">
        <v>2</v>
      </c>
      <c r="N7" s="27">
        <f t="shared" ref="N7:N34" si="5">L7+M7</f>
        <v>7</v>
      </c>
      <c r="O7" s="25">
        <f t="shared" si="0"/>
        <v>137</v>
      </c>
      <c r="P7" s="26">
        <f t="shared" si="1"/>
        <v>104</v>
      </c>
      <c r="Q7" s="28">
        <f t="shared" ref="Q7:Q33" si="6">O7+P7</f>
        <v>241</v>
      </c>
    </row>
    <row r="8" spans="2:17" ht="15.75" customHeight="1" x14ac:dyDescent="0.25">
      <c r="B8" s="6" t="s">
        <v>37</v>
      </c>
      <c r="C8" s="2">
        <v>0</v>
      </c>
      <c r="D8" s="7">
        <v>0</v>
      </c>
      <c r="E8" s="11">
        <f t="shared" si="2"/>
        <v>0</v>
      </c>
      <c r="F8" s="2">
        <v>0</v>
      </c>
      <c r="G8" s="7">
        <v>0</v>
      </c>
      <c r="H8" s="11">
        <f t="shared" si="3"/>
        <v>0</v>
      </c>
      <c r="I8" s="2">
        <v>0</v>
      </c>
      <c r="J8" s="7">
        <v>0</v>
      </c>
      <c r="K8" s="11">
        <f t="shared" si="4"/>
        <v>0</v>
      </c>
      <c r="L8" s="2">
        <v>0</v>
      </c>
      <c r="M8" s="7">
        <v>0</v>
      </c>
      <c r="N8" s="11">
        <f t="shared" si="5"/>
        <v>0</v>
      </c>
      <c r="O8" s="2">
        <f t="shared" si="0"/>
        <v>0</v>
      </c>
      <c r="P8" s="7">
        <f t="shared" si="1"/>
        <v>0</v>
      </c>
      <c r="Q8" s="14">
        <f t="shared" si="6"/>
        <v>0</v>
      </c>
    </row>
    <row r="9" spans="2:17" ht="15.75" customHeight="1" x14ac:dyDescent="0.25">
      <c r="B9" s="25" t="s">
        <v>12</v>
      </c>
      <c r="C9" s="25">
        <v>0</v>
      </c>
      <c r="D9" s="26">
        <v>0</v>
      </c>
      <c r="E9" s="27">
        <f t="shared" si="2"/>
        <v>0</v>
      </c>
      <c r="F9" s="25">
        <v>0</v>
      </c>
      <c r="G9" s="26">
        <v>0</v>
      </c>
      <c r="H9" s="27">
        <f t="shared" si="3"/>
        <v>0</v>
      </c>
      <c r="I9" s="25">
        <v>0</v>
      </c>
      <c r="J9" s="26">
        <v>0</v>
      </c>
      <c r="K9" s="27">
        <f t="shared" si="4"/>
        <v>0</v>
      </c>
      <c r="L9" s="25">
        <v>0</v>
      </c>
      <c r="M9" s="26">
        <v>0</v>
      </c>
      <c r="N9" s="27">
        <f t="shared" si="5"/>
        <v>0</v>
      </c>
      <c r="O9" s="25">
        <f t="shared" si="0"/>
        <v>0</v>
      </c>
      <c r="P9" s="26">
        <f t="shared" si="1"/>
        <v>0</v>
      </c>
      <c r="Q9" s="28">
        <f t="shared" si="6"/>
        <v>0</v>
      </c>
    </row>
    <row r="10" spans="2:17" ht="15.75" customHeight="1" x14ac:dyDescent="0.25">
      <c r="B10" s="2" t="s">
        <v>28</v>
      </c>
      <c r="C10" s="2">
        <v>0</v>
      </c>
      <c r="D10" s="7">
        <v>0</v>
      </c>
      <c r="E10" s="11">
        <f t="shared" si="2"/>
        <v>0</v>
      </c>
      <c r="F10" s="2">
        <v>4</v>
      </c>
      <c r="G10" s="7">
        <v>3</v>
      </c>
      <c r="H10" s="11">
        <f t="shared" si="3"/>
        <v>7</v>
      </c>
      <c r="I10" s="2">
        <v>0</v>
      </c>
      <c r="J10" s="7">
        <v>0</v>
      </c>
      <c r="K10" s="11">
        <f t="shared" si="4"/>
        <v>0</v>
      </c>
      <c r="L10" s="2">
        <v>0</v>
      </c>
      <c r="M10" s="7">
        <v>0</v>
      </c>
      <c r="N10" s="11">
        <f t="shared" si="5"/>
        <v>0</v>
      </c>
      <c r="O10" s="2">
        <f t="shared" si="0"/>
        <v>4</v>
      </c>
      <c r="P10" s="7">
        <f t="shared" si="1"/>
        <v>3</v>
      </c>
      <c r="Q10" s="14">
        <f t="shared" si="6"/>
        <v>7</v>
      </c>
    </row>
    <row r="11" spans="2:17" ht="15.75" customHeight="1" x14ac:dyDescent="0.25">
      <c r="B11" s="25" t="s">
        <v>3</v>
      </c>
      <c r="C11" s="25">
        <v>0</v>
      </c>
      <c r="D11" s="26">
        <v>0</v>
      </c>
      <c r="E11" s="27">
        <f t="shared" si="2"/>
        <v>0</v>
      </c>
      <c r="F11" s="25">
        <v>0</v>
      </c>
      <c r="G11" s="26">
        <v>0</v>
      </c>
      <c r="H11" s="27">
        <f t="shared" si="3"/>
        <v>0</v>
      </c>
      <c r="I11" s="25">
        <v>0</v>
      </c>
      <c r="J11" s="26">
        <v>0</v>
      </c>
      <c r="K11" s="27">
        <f t="shared" si="4"/>
        <v>0</v>
      </c>
      <c r="L11" s="25">
        <v>0</v>
      </c>
      <c r="M11" s="26">
        <v>0</v>
      </c>
      <c r="N11" s="27">
        <f t="shared" si="5"/>
        <v>0</v>
      </c>
      <c r="O11" s="25">
        <f t="shared" si="0"/>
        <v>0</v>
      </c>
      <c r="P11" s="26">
        <f t="shared" si="1"/>
        <v>0</v>
      </c>
      <c r="Q11" s="28">
        <f t="shared" si="6"/>
        <v>0</v>
      </c>
    </row>
    <row r="12" spans="2:17" ht="15.75" customHeight="1" x14ac:dyDescent="0.25">
      <c r="B12" s="6" t="s">
        <v>0</v>
      </c>
      <c r="C12" s="2">
        <v>0</v>
      </c>
      <c r="D12" s="7">
        <v>0</v>
      </c>
      <c r="E12" s="11">
        <f t="shared" si="2"/>
        <v>0</v>
      </c>
      <c r="F12" s="2">
        <v>3</v>
      </c>
      <c r="G12" s="7">
        <v>5</v>
      </c>
      <c r="H12" s="11">
        <f t="shared" si="3"/>
        <v>8</v>
      </c>
      <c r="I12" s="2">
        <v>2</v>
      </c>
      <c r="J12" s="7">
        <v>7</v>
      </c>
      <c r="K12" s="11">
        <f t="shared" si="4"/>
        <v>9</v>
      </c>
      <c r="L12" s="2">
        <v>1</v>
      </c>
      <c r="M12" s="7">
        <v>6</v>
      </c>
      <c r="N12" s="11">
        <f t="shared" si="5"/>
        <v>7</v>
      </c>
      <c r="O12" s="2">
        <f t="shared" si="0"/>
        <v>6</v>
      </c>
      <c r="P12" s="7">
        <f t="shared" si="1"/>
        <v>18</v>
      </c>
      <c r="Q12" s="14">
        <f t="shared" si="6"/>
        <v>24</v>
      </c>
    </row>
    <row r="13" spans="2:17" ht="15.75" customHeight="1" x14ac:dyDescent="0.25">
      <c r="B13" s="25" t="s">
        <v>25</v>
      </c>
      <c r="C13" s="25">
        <v>0</v>
      </c>
      <c r="D13" s="26">
        <v>0</v>
      </c>
      <c r="E13" s="27">
        <f t="shared" si="2"/>
        <v>0</v>
      </c>
      <c r="F13" s="25">
        <v>5</v>
      </c>
      <c r="G13" s="26">
        <v>8</v>
      </c>
      <c r="H13" s="27">
        <f t="shared" si="3"/>
        <v>13</v>
      </c>
      <c r="I13" s="25">
        <v>9</v>
      </c>
      <c r="J13" s="26">
        <v>5</v>
      </c>
      <c r="K13" s="27">
        <f t="shared" si="4"/>
        <v>14</v>
      </c>
      <c r="L13" s="25">
        <v>0</v>
      </c>
      <c r="M13" s="26">
        <v>0</v>
      </c>
      <c r="N13" s="27">
        <f t="shared" si="5"/>
        <v>0</v>
      </c>
      <c r="O13" s="25">
        <f t="shared" si="0"/>
        <v>14</v>
      </c>
      <c r="P13" s="26">
        <f t="shared" si="1"/>
        <v>13</v>
      </c>
      <c r="Q13" s="28">
        <f t="shared" si="6"/>
        <v>27</v>
      </c>
    </row>
    <row r="14" spans="2:17" ht="15.75" customHeight="1" x14ac:dyDescent="0.25">
      <c r="B14" s="2" t="s">
        <v>26</v>
      </c>
      <c r="C14" s="2">
        <v>0</v>
      </c>
      <c r="D14" s="7">
        <v>0</v>
      </c>
      <c r="E14" s="11">
        <f t="shared" si="2"/>
        <v>0</v>
      </c>
      <c r="F14" s="2">
        <v>11</v>
      </c>
      <c r="G14" s="7">
        <v>18</v>
      </c>
      <c r="H14" s="11">
        <f t="shared" si="3"/>
        <v>29</v>
      </c>
      <c r="I14" s="2">
        <v>8</v>
      </c>
      <c r="J14" s="7">
        <v>6</v>
      </c>
      <c r="K14" s="11">
        <f t="shared" si="4"/>
        <v>14</v>
      </c>
      <c r="L14" s="2">
        <v>4</v>
      </c>
      <c r="M14" s="7">
        <v>6</v>
      </c>
      <c r="N14" s="11">
        <f t="shared" si="5"/>
        <v>10</v>
      </c>
      <c r="O14" s="2">
        <f t="shared" si="0"/>
        <v>23</v>
      </c>
      <c r="P14" s="7">
        <f t="shared" si="1"/>
        <v>30</v>
      </c>
      <c r="Q14" s="14">
        <f t="shared" si="6"/>
        <v>53</v>
      </c>
    </row>
    <row r="15" spans="2:17" ht="15.75" customHeight="1" x14ac:dyDescent="0.25">
      <c r="B15" s="25" t="s">
        <v>14</v>
      </c>
      <c r="C15" s="25">
        <v>0</v>
      </c>
      <c r="D15" s="26">
        <v>1</v>
      </c>
      <c r="E15" s="27">
        <f t="shared" si="2"/>
        <v>1</v>
      </c>
      <c r="F15" s="25">
        <v>18</v>
      </c>
      <c r="G15" s="26">
        <v>17</v>
      </c>
      <c r="H15" s="27">
        <f t="shared" si="3"/>
        <v>35</v>
      </c>
      <c r="I15" s="25">
        <v>4</v>
      </c>
      <c r="J15" s="26">
        <v>5</v>
      </c>
      <c r="K15" s="27">
        <f t="shared" si="4"/>
        <v>9</v>
      </c>
      <c r="L15" s="25">
        <v>1</v>
      </c>
      <c r="M15" s="26">
        <v>5</v>
      </c>
      <c r="N15" s="27">
        <f t="shared" si="5"/>
        <v>6</v>
      </c>
      <c r="O15" s="25">
        <f t="shared" si="0"/>
        <v>23</v>
      </c>
      <c r="P15" s="26">
        <f t="shared" si="1"/>
        <v>28</v>
      </c>
      <c r="Q15" s="28">
        <f t="shared" si="6"/>
        <v>51</v>
      </c>
    </row>
    <row r="16" spans="2:17" ht="15.75" customHeight="1" x14ac:dyDescent="0.25">
      <c r="B16" s="6" t="s">
        <v>5</v>
      </c>
      <c r="C16" s="2">
        <v>0</v>
      </c>
      <c r="D16" s="7">
        <v>0</v>
      </c>
      <c r="E16" s="11">
        <f t="shared" si="2"/>
        <v>0</v>
      </c>
      <c r="F16" s="2">
        <v>38</v>
      </c>
      <c r="G16" s="7">
        <v>29</v>
      </c>
      <c r="H16" s="11">
        <f t="shared" si="3"/>
        <v>67</v>
      </c>
      <c r="I16" s="2">
        <v>14</v>
      </c>
      <c r="J16" s="7">
        <v>13</v>
      </c>
      <c r="K16" s="11">
        <f t="shared" si="4"/>
        <v>27</v>
      </c>
      <c r="L16" s="2">
        <v>4</v>
      </c>
      <c r="M16" s="7">
        <v>5</v>
      </c>
      <c r="N16" s="11">
        <f t="shared" si="5"/>
        <v>9</v>
      </c>
      <c r="O16" s="2">
        <f t="shared" si="0"/>
        <v>56</v>
      </c>
      <c r="P16" s="7">
        <f t="shared" si="1"/>
        <v>47</v>
      </c>
      <c r="Q16" s="14">
        <f t="shared" si="6"/>
        <v>103</v>
      </c>
    </row>
    <row r="17" spans="2:17" ht="15.75" customHeight="1" x14ac:dyDescent="0.25">
      <c r="B17" s="25" t="s">
        <v>16</v>
      </c>
      <c r="C17" s="25">
        <v>0</v>
      </c>
      <c r="D17" s="26">
        <v>0</v>
      </c>
      <c r="E17" s="27">
        <f t="shared" si="2"/>
        <v>0</v>
      </c>
      <c r="F17" s="25">
        <v>0</v>
      </c>
      <c r="G17" s="26">
        <v>0</v>
      </c>
      <c r="H17" s="27">
        <f t="shared" si="3"/>
        <v>0</v>
      </c>
      <c r="I17" s="25">
        <v>0</v>
      </c>
      <c r="J17" s="26">
        <v>0</v>
      </c>
      <c r="K17" s="27">
        <f t="shared" si="4"/>
        <v>0</v>
      </c>
      <c r="L17" s="25">
        <v>0</v>
      </c>
      <c r="M17" s="26">
        <v>0</v>
      </c>
      <c r="N17" s="27">
        <f t="shared" si="5"/>
        <v>0</v>
      </c>
      <c r="O17" s="25">
        <f t="shared" si="0"/>
        <v>0</v>
      </c>
      <c r="P17" s="26">
        <f t="shared" si="1"/>
        <v>0</v>
      </c>
      <c r="Q17" s="28">
        <f t="shared" si="6"/>
        <v>0</v>
      </c>
    </row>
    <row r="18" spans="2:17" ht="15.75" customHeight="1" x14ac:dyDescent="0.25">
      <c r="B18" s="2" t="s">
        <v>21</v>
      </c>
      <c r="C18" s="2">
        <v>0</v>
      </c>
      <c r="D18" s="7">
        <v>0</v>
      </c>
      <c r="E18" s="11">
        <f t="shared" si="2"/>
        <v>0</v>
      </c>
      <c r="F18" s="2">
        <v>0</v>
      </c>
      <c r="G18" s="7">
        <v>0</v>
      </c>
      <c r="H18" s="11">
        <f t="shared" si="3"/>
        <v>0</v>
      </c>
      <c r="I18" s="2">
        <v>0</v>
      </c>
      <c r="J18" s="7">
        <v>0</v>
      </c>
      <c r="K18" s="11">
        <f t="shared" si="4"/>
        <v>0</v>
      </c>
      <c r="L18" s="2">
        <v>0</v>
      </c>
      <c r="M18" s="7">
        <v>0</v>
      </c>
      <c r="N18" s="11">
        <f t="shared" si="5"/>
        <v>0</v>
      </c>
      <c r="O18" s="2">
        <f t="shared" si="0"/>
        <v>0</v>
      </c>
      <c r="P18" s="7">
        <f t="shared" si="1"/>
        <v>0</v>
      </c>
      <c r="Q18" s="14">
        <f t="shared" si="6"/>
        <v>0</v>
      </c>
    </row>
    <row r="19" spans="2:17" ht="15.75" customHeight="1" x14ac:dyDescent="0.25">
      <c r="B19" s="25" t="s">
        <v>24</v>
      </c>
      <c r="C19" s="25">
        <v>0</v>
      </c>
      <c r="D19" s="26">
        <v>0</v>
      </c>
      <c r="E19" s="27">
        <f t="shared" si="2"/>
        <v>0</v>
      </c>
      <c r="F19" s="25">
        <v>0</v>
      </c>
      <c r="G19" s="26">
        <v>0</v>
      </c>
      <c r="H19" s="27">
        <f t="shared" si="3"/>
        <v>0</v>
      </c>
      <c r="I19" s="25">
        <v>2</v>
      </c>
      <c r="J19" s="26">
        <v>1</v>
      </c>
      <c r="K19" s="27">
        <f t="shared" si="4"/>
        <v>3</v>
      </c>
      <c r="L19" s="25">
        <v>0</v>
      </c>
      <c r="M19" s="26">
        <v>0</v>
      </c>
      <c r="N19" s="27">
        <f t="shared" si="5"/>
        <v>0</v>
      </c>
      <c r="O19" s="25">
        <f t="shared" si="0"/>
        <v>2</v>
      </c>
      <c r="P19" s="26">
        <f t="shared" si="1"/>
        <v>1</v>
      </c>
      <c r="Q19" s="28">
        <f t="shared" si="6"/>
        <v>3</v>
      </c>
    </row>
    <row r="20" spans="2:17" ht="15.75" customHeight="1" x14ac:dyDescent="0.25">
      <c r="B20" s="6" t="s">
        <v>18</v>
      </c>
      <c r="C20" s="2">
        <v>0</v>
      </c>
      <c r="D20" s="7">
        <v>4</v>
      </c>
      <c r="E20" s="11">
        <f t="shared" si="2"/>
        <v>4</v>
      </c>
      <c r="F20" s="2">
        <v>8</v>
      </c>
      <c r="G20" s="7">
        <v>2</v>
      </c>
      <c r="H20" s="11">
        <f t="shared" si="3"/>
        <v>10</v>
      </c>
      <c r="I20" s="2">
        <v>1</v>
      </c>
      <c r="J20" s="7">
        <v>0</v>
      </c>
      <c r="K20" s="11">
        <f t="shared" si="4"/>
        <v>1</v>
      </c>
      <c r="L20" s="2">
        <v>0</v>
      </c>
      <c r="M20" s="7">
        <v>0</v>
      </c>
      <c r="N20" s="11">
        <f t="shared" si="5"/>
        <v>0</v>
      </c>
      <c r="O20" s="2">
        <f t="shared" si="0"/>
        <v>9</v>
      </c>
      <c r="P20" s="7">
        <f t="shared" si="1"/>
        <v>6</v>
      </c>
      <c r="Q20" s="14">
        <f t="shared" si="6"/>
        <v>15</v>
      </c>
    </row>
    <row r="21" spans="2:17" ht="15.75" customHeight="1" x14ac:dyDescent="0.25">
      <c r="B21" s="25" t="s">
        <v>22</v>
      </c>
      <c r="C21" s="25">
        <v>0</v>
      </c>
      <c r="D21" s="26">
        <v>0</v>
      </c>
      <c r="E21" s="27">
        <f t="shared" si="2"/>
        <v>0</v>
      </c>
      <c r="F21" s="25">
        <v>10</v>
      </c>
      <c r="G21" s="26">
        <v>5</v>
      </c>
      <c r="H21" s="27">
        <f t="shared" si="3"/>
        <v>15</v>
      </c>
      <c r="I21" s="25">
        <v>2</v>
      </c>
      <c r="J21" s="26">
        <v>3</v>
      </c>
      <c r="K21" s="27">
        <f t="shared" si="4"/>
        <v>5</v>
      </c>
      <c r="L21" s="25">
        <v>5</v>
      </c>
      <c r="M21" s="26">
        <v>3</v>
      </c>
      <c r="N21" s="27">
        <f t="shared" si="5"/>
        <v>8</v>
      </c>
      <c r="O21" s="25">
        <f t="shared" si="0"/>
        <v>17</v>
      </c>
      <c r="P21" s="26">
        <f t="shared" si="1"/>
        <v>11</v>
      </c>
      <c r="Q21" s="28">
        <f t="shared" si="6"/>
        <v>28</v>
      </c>
    </row>
    <row r="22" spans="2:17" ht="15.75" customHeight="1" x14ac:dyDescent="0.25">
      <c r="B22" s="2" t="s">
        <v>20</v>
      </c>
      <c r="C22" s="2">
        <v>0</v>
      </c>
      <c r="D22" s="7">
        <v>0</v>
      </c>
      <c r="E22" s="11">
        <f t="shared" si="2"/>
        <v>0</v>
      </c>
      <c r="F22" s="2">
        <v>0</v>
      </c>
      <c r="G22" s="7">
        <v>0</v>
      </c>
      <c r="H22" s="11">
        <f t="shared" si="3"/>
        <v>0</v>
      </c>
      <c r="I22" s="2">
        <v>0</v>
      </c>
      <c r="J22" s="7">
        <v>0</v>
      </c>
      <c r="K22" s="11">
        <f t="shared" si="4"/>
        <v>0</v>
      </c>
      <c r="L22" s="2">
        <v>2</v>
      </c>
      <c r="M22" s="7">
        <v>1</v>
      </c>
      <c r="N22" s="11">
        <f t="shared" si="5"/>
        <v>3</v>
      </c>
      <c r="O22" s="2">
        <f t="shared" si="0"/>
        <v>2</v>
      </c>
      <c r="P22" s="7">
        <f t="shared" si="1"/>
        <v>1</v>
      </c>
      <c r="Q22" s="14">
        <f t="shared" si="6"/>
        <v>3</v>
      </c>
    </row>
    <row r="23" spans="2:17" ht="15.75" customHeight="1" x14ac:dyDescent="0.25">
      <c r="B23" s="25" t="s">
        <v>19</v>
      </c>
      <c r="C23" s="25">
        <v>0</v>
      </c>
      <c r="D23" s="26">
        <v>0</v>
      </c>
      <c r="E23" s="27">
        <f t="shared" si="2"/>
        <v>0</v>
      </c>
      <c r="F23" s="25">
        <v>0</v>
      </c>
      <c r="G23" s="26">
        <v>0</v>
      </c>
      <c r="H23" s="27">
        <f t="shared" si="3"/>
        <v>0</v>
      </c>
      <c r="I23" s="25">
        <v>0</v>
      </c>
      <c r="J23" s="26">
        <v>0</v>
      </c>
      <c r="K23" s="27">
        <f t="shared" si="4"/>
        <v>0</v>
      </c>
      <c r="L23" s="25">
        <v>1</v>
      </c>
      <c r="M23" s="26">
        <v>0</v>
      </c>
      <c r="N23" s="27">
        <f t="shared" si="5"/>
        <v>1</v>
      </c>
      <c r="O23" s="25">
        <f t="shared" si="0"/>
        <v>1</v>
      </c>
      <c r="P23" s="26">
        <f t="shared" si="1"/>
        <v>0</v>
      </c>
      <c r="Q23" s="28">
        <f t="shared" si="6"/>
        <v>1</v>
      </c>
    </row>
    <row r="24" spans="2:17" ht="15.75" customHeight="1" x14ac:dyDescent="0.25">
      <c r="B24" s="6" t="s">
        <v>17</v>
      </c>
      <c r="C24" s="2">
        <v>0</v>
      </c>
      <c r="D24" s="7">
        <v>0</v>
      </c>
      <c r="E24" s="11">
        <f t="shared" si="2"/>
        <v>0</v>
      </c>
      <c r="F24" s="2">
        <v>0</v>
      </c>
      <c r="G24" s="7">
        <v>0</v>
      </c>
      <c r="H24" s="11">
        <f t="shared" si="3"/>
        <v>0</v>
      </c>
      <c r="I24" s="2">
        <v>0</v>
      </c>
      <c r="J24" s="7">
        <v>2</v>
      </c>
      <c r="K24" s="11">
        <f t="shared" si="4"/>
        <v>2</v>
      </c>
      <c r="L24" s="2">
        <v>10</v>
      </c>
      <c r="M24" s="7">
        <v>19</v>
      </c>
      <c r="N24" s="11">
        <f t="shared" si="5"/>
        <v>29</v>
      </c>
      <c r="O24" s="2">
        <f t="shared" si="0"/>
        <v>10</v>
      </c>
      <c r="P24" s="7">
        <f t="shared" si="1"/>
        <v>21</v>
      </c>
      <c r="Q24" s="14">
        <f t="shared" si="6"/>
        <v>31</v>
      </c>
    </row>
    <row r="25" spans="2:17" ht="15.75" customHeight="1" x14ac:dyDescent="0.25">
      <c r="B25" s="25" t="s">
        <v>15</v>
      </c>
      <c r="C25" s="25">
        <v>0</v>
      </c>
      <c r="D25" s="26">
        <v>0</v>
      </c>
      <c r="E25" s="27">
        <f t="shared" si="2"/>
        <v>0</v>
      </c>
      <c r="F25" s="25">
        <v>0</v>
      </c>
      <c r="G25" s="26">
        <v>0</v>
      </c>
      <c r="H25" s="27">
        <f t="shared" si="3"/>
        <v>0</v>
      </c>
      <c r="I25" s="25">
        <v>0</v>
      </c>
      <c r="J25" s="26">
        <v>0</v>
      </c>
      <c r="K25" s="27">
        <f t="shared" si="4"/>
        <v>0</v>
      </c>
      <c r="L25" s="25">
        <v>0</v>
      </c>
      <c r="M25" s="26">
        <v>0</v>
      </c>
      <c r="N25" s="27">
        <f t="shared" si="5"/>
        <v>0</v>
      </c>
      <c r="O25" s="25">
        <f t="shared" si="0"/>
        <v>0</v>
      </c>
      <c r="P25" s="26">
        <f t="shared" si="1"/>
        <v>0</v>
      </c>
      <c r="Q25" s="28">
        <f t="shared" si="6"/>
        <v>0</v>
      </c>
    </row>
    <row r="26" spans="2:17" ht="15.75" customHeight="1" x14ac:dyDescent="0.25">
      <c r="B26" s="2" t="s">
        <v>13</v>
      </c>
      <c r="C26" s="2">
        <v>0</v>
      </c>
      <c r="D26" s="7">
        <v>0</v>
      </c>
      <c r="E26" s="11">
        <f t="shared" si="2"/>
        <v>0</v>
      </c>
      <c r="F26" s="2">
        <v>0</v>
      </c>
      <c r="G26" s="7">
        <v>0</v>
      </c>
      <c r="H26" s="11">
        <f t="shared" si="3"/>
        <v>0</v>
      </c>
      <c r="I26" s="2">
        <v>0</v>
      </c>
      <c r="J26" s="7">
        <v>0</v>
      </c>
      <c r="K26" s="11">
        <f t="shared" si="4"/>
        <v>0</v>
      </c>
      <c r="L26" s="2">
        <v>4</v>
      </c>
      <c r="M26" s="7">
        <v>3</v>
      </c>
      <c r="N26" s="11">
        <f t="shared" si="5"/>
        <v>7</v>
      </c>
      <c r="O26" s="2">
        <f t="shared" si="0"/>
        <v>4</v>
      </c>
      <c r="P26" s="7">
        <f t="shared" si="1"/>
        <v>3</v>
      </c>
      <c r="Q26" s="14">
        <f t="shared" si="6"/>
        <v>7</v>
      </c>
    </row>
    <row r="27" spans="2:17" ht="15.75" customHeight="1" x14ac:dyDescent="0.25">
      <c r="B27" s="25" t="s">
        <v>8</v>
      </c>
      <c r="C27" s="25">
        <v>0</v>
      </c>
      <c r="D27" s="26">
        <v>0</v>
      </c>
      <c r="E27" s="27">
        <f t="shared" si="2"/>
        <v>0</v>
      </c>
      <c r="F27" s="25">
        <v>0</v>
      </c>
      <c r="G27" s="26">
        <v>0</v>
      </c>
      <c r="H27" s="27">
        <f t="shared" si="3"/>
        <v>0</v>
      </c>
      <c r="I27" s="25">
        <v>0</v>
      </c>
      <c r="J27" s="26">
        <v>0</v>
      </c>
      <c r="K27" s="27">
        <f t="shared" si="4"/>
        <v>0</v>
      </c>
      <c r="L27" s="25">
        <v>0</v>
      </c>
      <c r="M27" s="26">
        <v>0</v>
      </c>
      <c r="N27" s="27">
        <f t="shared" si="5"/>
        <v>0</v>
      </c>
      <c r="O27" s="25">
        <f t="shared" si="0"/>
        <v>0</v>
      </c>
      <c r="P27" s="26">
        <f t="shared" si="1"/>
        <v>0</v>
      </c>
      <c r="Q27" s="28">
        <f t="shared" si="6"/>
        <v>0</v>
      </c>
    </row>
    <row r="28" spans="2:17" ht="15.75" customHeight="1" x14ac:dyDescent="0.25">
      <c r="B28" s="6" t="s">
        <v>10</v>
      </c>
      <c r="C28" s="2">
        <v>0</v>
      </c>
      <c r="D28" s="7">
        <v>0</v>
      </c>
      <c r="E28" s="11">
        <f t="shared" si="2"/>
        <v>0</v>
      </c>
      <c r="F28" s="2">
        <v>0</v>
      </c>
      <c r="G28" s="7">
        <v>2</v>
      </c>
      <c r="H28" s="11">
        <f t="shared" si="3"/>
        <v>2</v>
      </c>
      <c r="I28" s="2">
        <v>0</v>
      </c>
      <c r="J28" s="7">
        <v>0</v>
      </c>
      <c r="K28" s="11">
        <f t="shared" si="4"/>
        <v>0</v>
      </c>
      <c r="L28" s="2">
        <v>0</v>
      </c>
      <c r="M28" s="7">
        <v>0</v>
      </c>
      <c r="N28" s="11">
        <f t="shared" si="5"/>
        <v>0</v>
      </c>
      <c r="O28" s="2">
        <f t="shared" si="0"/>
        <v>0</v>
      </c>
      <c r="P28" s="7">
        <f t="shared" si="1"/>
        <v>2</v>
      </c>
      <c r="Q28" s="14">
        <f t="shared" si="6"/>
        <v>2</v>
      </c>
    </row>
    <row r="29" spans="2:17" ht="15.75" customHeight="1" x14ac:dyDescent="0.25">
      <c r="B29" s="25" t="s">
        <v>11</v>
      </c>
      <c r="C29" s="25">
        <v>0</v>
      </c>
      <c r="D29" s="26">
        <v>0</v>
      </c>
      <c r="E29" s="27">
        <f t="shared" si="2"/>
        <v>0</v>
      </c>
      <c r="F29" s="25">
        <v>3</v>
      </c>
      <c r="G29" s="26">
        <v>4</v>
      </c>
      <c r="H29" s="27">
        <f t="shared" si="3"/>
        <v>7</v>
      </c>
      <c r="I29" s="25">
        <v>0</v>
      </c>
      <c r="J29" s="26">
        <v>0</v>
      </c>
      <c r="K29" s="27">
        <f t="shared" si="4"/>
        <v>0</v>
      </c>
      <c r="L29" s="25">
        <v>0</v>
      </c>
      <c r="M29" s="26">
        <v>0</v>
      </c>
      <c r="N29" s="27">
        <f t="shared" si="5"/>
        <v>0</v>
      </c>
      <c r="O29" s="25">
        <f t="shared" si="0"/>
        <v>3</v>
      </c>
      <c r="P29" s="26">
        <f t="shared" si="1"/>
        <v>4</v>
      </c>
      <c r="Q29" s="28">
        <f t="shared" si="6"/>
        <v>7</v>
      </c>
    </row>
    <row r="30" spans="2:17" ht="15.75" customHeight="1" x14ac:dyDescent="0.25">
      <c r="B30" s="2" t="s">
        <v>9</v>
      </c>
      <c r="C30" s="2">
        <v>0</v>
      </c>
      <c r="D30" s="7">
        <v>0</v>
      </c>
      <c r="E30" s="11">
        <f t="shared" si="2"/>
        <v>0</v>
      </c>
      <c r="F30" s="2">
        <v>0</v>
      </c>
      <c r="G30" s="7">
        <v>0</v>
      </c>
      <c r="H30" s="11">
        <f t="shared" si="3"/>
        <v>0</v>
      </c>
      <c r="I30" s="2">
        <v>0</v>
      </c>
      <c r="J30" s="7">
        <v>0</v>
      </c>
      <c r="K30" s="11">
        <f t="shared" si="4"/>
        <v>0</v>
      </c>
      <c r="L30" s="2">
        <v>0</v>
      </c>
      <c r="M30" s="7">
        <v>0</v>
      </c>
      <c r="N30" s="11">
        <f t="shared" si="5"/>
        <v>0</v>
      </c>
      <c r="O30" s="2">
        <f t="shared" si="0"/>
        <v>0</v>
      </c>
      <c r="P30" s="7">
        <f t="shared" si="1"/>
        <v>0</v>
      </c>
      <c r="Q30" s="14">
        <f t="shared" si="6"/>
        <v>0</v>
      </c>
    </row>
    <row r="31" spans="2:17" ht="15.75" customHeight="1" x14ac:dyDescent="0.25">
      <c r="B31" s="25" t="s">
        <v>7</v>
      </c>
      <c r="C31" s="25">
        <v>0</v>
      </c>
      <c r="D31" s="26">
        <v>0</v>
      </c>
      <c r="E31" s="27">
        <f t="shared" si="2"/>
        <v>0</v>
      </c>
      <c r="F31" s="25">
        <v>0</v>
      </c>
      <c r="G31" s="26">
        <v>2</v>
      </c>
      <c r="H31" s="27">
        <f t="shared" si="3"/>
        <v>2</v>
      </c>
      <c r="I31" s="25">
        <v>0</v>
      </c>
      <c r="J31" s="26">
        <v>1</v>
      </c>
      <c r="K31" s="27">
        <f t="shared" si="4"/>
        <v>1</v>
      </c>
      <c r="L31" s="25">
        <v>0</v>
      </c>
      <c r="M31" s="26">
        <v>0</v>
      </c>
      <c r="N31" s="27">
        <f t="shared" si="5"/>
        <v>0</v>
      </c>
      <c r="O31" s="25">
        <f t="shared" si="0"/>
        <v>0</v>
      </c>
      <c r="P31" s="26">
        <f t="shared" si="1"/>
        <v>3</v>
      </c>
      <c r="Q31" s="28">
        <f t="shared" si="6"/>
        <v>3</v>
      </c>
    </row>
    <row r="32" spans="2:17" ht="15.75" customHeight="1" x14ac:dyDescent="0.25">
      <c r="B32" s="2" t="s">
        <v>6</v>
      </c>
      <c r="C32" s="2">
        <v>0</v>
      </c>
      <c r="D32" s="7">
        <v>0</v>
      </c>
      <c r="E32" s="11">
        <f t="shared" si="2"/>
        <v>0</v>
      </c>
      <c r="F32" s="2">
        <v>3</v>
      </c>
      <c r="G32" s="7">
        <v>0</v>
      </c>
      <c r="H32" s="11">
        <f t="shared" si="3"/>
        <v>3</v>
      </c>
      <c r="I32" s="2">
        <v>0</v>
      </c>
      <c r="J32" s="7">
        <v>1</v>
      </c>
      <c r="K32" s="11">
        <f t="shared" si="4"/>
        <v>1</v>
      </c>
      <c r="L32" s="2">
        <v>0</v>
      </c>
      <c r="M32" s="7">
        <v>0</v>
      </c>
      <c r="N32" s="11">
        <f t="shared" si="5"/>
        <v>0</v>
      </c>
      <c r="O32" s="2">
        <f t="shared" si="0"/>
        <v>3</v>
      </c>
      <c r="P32" s="7">
        <f t="shared" si="1"/>
        <v>1</v>
      </c>
      <c r="Q32" s="14">
        <f t="shared" si="6"/>
        <v>4</v>
      </c>
    </row>
    <row r="33" spans="2:17" ht="15.75" customHeight="1" x14ac:dyDescent="0.25">
      <c r="B33" s="25" t="s">
        <v>4</v>
      </c>
      <c r="C33" s="25">
        <v>0</v>
      </c>
      <c r="D33" s="26">
        <v>0</v>
      </c>
      <c r="E33" s="27">
        <f t="shared" si="2"/>
        <v>0</v>
      </c>
      <c r="F33" s="25">
        <v>0</v>
      </c>
      <c r="G33" s="26">
        <v>0</v>
      </c>
      <c r="H33" s="27">
        <f t="shared" si="3"/>
        <v>0</v>
      </c>
      <c r="I33" s="25">
        <v>1</v>
      </c>
      <c r="J33" s="26">
        <v>5</v>
      </c>
      <c r="K33" s="27">
        <f t="shared" si="4"/>
        <v>6</v>
      </c>
      <c r="L33" s="25">
        <v>18</v>
      </c>
      <c r="M33" s="26">
        <v>17</v>
      </c>
      <c r="N33" s="27">
        <f t="shared" si="5"/>
        <v>35</v>
      </c>
      <c r="O33" s="25">
        <f t="shared" si="0"/>
        <v>19</v>
      </c>
      <c r="P33" s="26">
        <f t="shared" si="1"/>
        <v>22</v>
      </c>
      <c r="Q33" s="28">
        <f t="shared" si="6"/>
        <v>41</v>
      </c>
    </row>
    <row r="34" spans="2:17" ht="15.75" customHeight="1" thickBot="1" x14ac:dyDescent="0.3">
      <c r="B34" s="2" t="s">
        <v>2</v>
      </c>
      <c r="C34" s="2">
        <v>0</v>
      </c>
      <c r="D34" s="7">
        <v>0</v>
      </c>
      <c r="E34" s="12">
        <f t="shared" si="2"/>
        <v>0</v>
      </c>
      <c r="F34" s="2">
        <v>8</v>
      </c>
      <c r="G34" s="7">
        <v>4</v>
      </c>
      <c r="H34" s="12">
        <f t="shared" si="3"/>
        <v>12</v>
      </c>
      <c r="I34" s="2">
        <v>5</v>
      </c>
      <c r="J34" s="7">
        <v>7</v>
      </c>
      <c r="K34" s="12">
        <f t="shared" si="4"/>
        <v>12</v>
      </c>
      <c r="L34" s="2">
        <v>9</v>
      </c>
      <c r="M34" s="7">
        <v>18</v>
      </c>
      <c r="N34" s="12">
        <f t="shared" si="5"/>
        <v>27</v>
      </c>
      <c r="O34" s="2">
        <f>C34+F34+I34+L34</f>
        <v>22</v>
      </c>
      <c r="P34" s="7">
        <f>M34+J34+G34+D34</f>
        <v>29</v>
      </c>
      <c r="Q34" s="15">
        <f>O34+P34</f>
        <v>51</v>
      </c>
    </row>
    <row r="35" spans="2:17" s="9" customFormat="1" ht="21.75" customHeight="1" thickBot="1" x14ac:dyDescent="0.3">
      <c r="B35" s="21" t="s">
        <v>1</v>
      </c>
      <c r="C35" s="21">
        <f>SUM(C6:C34)</f>
        <v>0</v>
      </c>
      <c r="D35" s="22">
        <f t="shared" ref="D35:Q35" si="7">SUM(D6:D34)</f>
        <v>5</v>
      </c>
      <c r="E35" s="23">
        <f t="shared" si="7"/>
        <v>5</v>
      </c>
      <c r="F35" s="21">
        <f t="shared" si="7"/>
        <v>208</v>
      </c>
      <c r="G35" s="22">
        <f t="shared" si="7"/>
        <v>165</v>
      </c>
      <c r="H35" s="23">
        <f t="shared" si="7"/>
        <v>373</v>
      </c>
      <c r="I35" s="21">
        <f t="shared" si="7"/>
        <v>84</v>
      </c>
      <c r="J35" s="22">
        <f t="shared" si="7"/>
        <v>93</v>
      </c>
      <c r="K35" s="23">
        <f t="shared" si="7"/>
        <v>177</v>
      </c>
      <c r="L35" s="21">
        <f t="shared" si="7"/>
        <v>64</v>
      </c>
      <c r="M35" s="22">
        <f t="shared" si="7"/>
        <v>85</v>
      </c>
      <c r="N35" s="23">
        <f t="shared" si="7"/>
        <v>149</v>
      </c>
      <c r="O35" s="21">
        <f>SUM(O6:O34)</f>
        <v>356</v>
      </c>
      <c r="P35" s="22">
        <f t="shared" si="7"/>
        <v>348</v>
      </c>
      <c r="Q35" s="24">
        <f t="shared" si="7"/>
        <v>704</v>
      </c>
    </row>
  </sheetData>
  <mergeCells count="7">
    <mergeCell ref="O4:Q4"/>
    <mergeCell ref="C2:D2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00267-917A-4A29-BB9E-BA171C0A9DF1}">
  <dimension ref="B1:Q35"/>
  <sheetViews>
    <sheetView showGridLines="0" workbookViewId="0">
      <selection activeCell="O6" sqref="O6:P34"/>
    </sheetView>
  </sheetViews>
  <sheetFormatPr baseColWidth="10" defaultRowHeight="15" x14ac:dyDescent="0.25"/>
  <cols>
    <col min="1" max="1" width="3.140625" style="1" customWidth="1"/>
    <col min="2" max="2" width="32.42578125" style="1" bestFit="1" customWidth="1"/>
    <col min="3" max="17" width="10" style="1" customWidth="1"/>
    <col min="18" max="16384" width="11.42578125" style="1"/>
  </cols>
  <sheetData>
    <row r="1" spans="2:17" ht="15.75" thickBot="1" x14ac:dyDescent="0.3"/>
    <row r="2" spans="2:17" ht="24" customHeight="1" thickBot="1" x14ac:dyDescent="0.3">
      <c r="B2" s="29" t="s">
        <v>38</v>
      </c>
      <c r="C2" s="125">
        <v>904</v>
      </c>
      <c r="D2" s="126"/>
    </row>
    <row r="3" spans="2:17" ht="9.75" customHeight="1" thickBot="1" x14ac:dyDescent="0.3"/>
    <row r="4" spans="2:17" ht="19.5" customHeight="1" thickBot="1" x14ac:dyDescent="0.3">
      <c r="B4" s="127" t="s">
        <v>32</v>
      </c>
      <c r="C4" s="129" t="s">
        <v>36</v>
      </c>
      <c r="D4" s="130"/>
      <c r="E4" s="131"/>
      <c r="F4" s="129" t="s">
        <v>35</v>
      </c>
      <c r="G4" s="130"/>
      <c r="H4" s="131"/>
      <c r="I4" s="129" t="s">
        <v>34</v>
      </c>
      <c r="J4" s="130"/>
      <c r="K4" s="131"/>
      <c r="L4" s="132" t="s">
        <v>33</v>
      </c>
      <c r="M4" s="130"/>
      <c r="N4" s="130"/>
      <c r="O4" s="122" t="s">
        <v>29</v>
      </c>
      <c r="P4" s="123"/>
      <c r="Q4" s="124"/>
    </row>
    <row r="5" spans="2:17" ht="21" customHeight="1" thickBot="1" x14ac:dyDescent="0.3">
      <c r="B5" s="128"/>
      <c r="C5" s="16" t="s">
        <v>31</v>
      </c>
      <c r="D5" s="17" t="s">
        <v>30</v>
      </c>
      <c r="E5" s="18" t="s">
        <v>29</v>
      </c>
      <c r="F5" s="16" t="s">
        <v>31</v>
      </c>
      <c r="G5" s="17" t="s">
        <v>30</v>
      </c>
      <c r="H5" s="18" t="s">
        <v>29</v>
      </c>
      <c r="I5" s="16" t="s">
        <v>31</v>
      </c>
      <c r="J5" s="17" t="s">
        <v>30</v>
      </c>
      <c r="K5" s="18" t="s">
        <v>29</v>
      </c>
      <c r="L5" s="16" t="s">
        <v>31</v>
      </c>
      <c r="M5" s="17" t="s">
        <v>30</v>
      </c>
      <c r="N5" s="19" t="s">
        <v>29</v>
      </c>
      <c r="O5" s="16" t="s">
        <v>31</v>
      </c>
      <c r="P5" s="17" t="s">
        <v>30</v>
      </c>
      <c r="Q5" s="20" t="s">
        <v>29</v>
      </c>
    </row>
    <row r="6" spans="2:17" ht="15.75" customHeight="1" x14ac:dyDescent="0.25">
      <c r="B6" s="2" t="s">
        <v>27</v>
      </c>
      <c r="C6" s="3">
        <v>0</v>
      </c>
      <c r="D6" s="4">
        <v>0</v>
      </c>
      <c r="E6" s="10">
        <f>C6+D6</f>
        <v>0</v>
      </c>
      <c r="F6" s="3">
        <v>0</v>
      </c>
      <c r="G6" s="4">
        <v>1</v>
      </c>
      <c r="H6" s="10">
        <f>F6+G6</f>
        <v>1</v>
      </c>
      <c r="I6" s="3">
        <v>0</v>
      </c>
      <c r="J6" s="4">
        <v>0</v>
      </c>
      <c r="K6" s="10">
        <f>I6+J6</f>
        <v>0</v>
      </c>
      <c r="L6" s="3">
        <v>0</v>
      </c>
      <c r="M6" s="4">
        <v>1</v>
      </c>
      <c r="N6" s="10">
        <f>L6+M6</f>
        <v>1</v>
      </c>
      <c r="O6" s="3">
        <f t="shared" ref="O6:O33" si="0">C6+F6+I6+L6</f>
        <v>0</v>
      </c>
      <c r="P6" s="4">
        <f t="shared" ref="P6:P33" si="1">D6+G6+J6+M6</f>
        <v>2</v>
      </c>
      <c r="Q6" s="13">
        <f t="shared" ref="Q6:Q33" si="2">O6+P6</f>
        <v>2</v>
      </c>
    </row>
    <row r="7" spans="2:17" ht="15.75" customHeight="1" x14ac:dyDescent="0.25">
      <c r="B7" s="25" t="s">
        <v>23</v>
      </c>
      <c r="C7" s="25">
        <v>0</v>
      </c>
      <c r="D7" s="26">
        <v>0</v>
      </c>
      <c r="E7" s="27">
        <f t="shared" ref="E7:E34" si="3">C7+D7</f>
        <v>0</v>
      </c>
      <c r="F7" s="25">
        <v>166</v>
      </c>
      <c r="G7" s="26">
        <v>177</v>
      </c>
      <c r="H7" s="27">
        <f t="shared" ref="H7:H34" si="4">F7+G7</f>
        <v>343</v>
      </c>
      <c r="I7" s="25">
        <v>156</v>
      </c>
      <c r="J7" s="26">
        <v>157</v>
      </c>
      <c r="K7" s="27">
        <f t="shared" ref="K7:K34" si="5">I7+J7</f>
        <v>313</v>
      </c>
      <c r="L7" s="25">
        <v>2</v>
      </c>
      <c r="M7" s="26">
        <v>21</v>
      </c>
      <c r="N7" s="27">
        <f t="shared" ref="N7:N34" si="6">L7+M7</f>
        <v>23</v>
      </c>
      <c r="O7" s="25">
        <f t="shared" si="0"/>
        <v>324</v>
      </c>
      <c r="P7" s="26">
        <f t="shared" si="1"/>
        <v>355</v>
      </c>
      <c r="Q7" s="28">
        <f t="shared" si="2"/>
        <v>679</v>
      </c>
    </row>
    <row r="8" spans="2:17" ht="15.75" customHeight="1" x14ac:dyDescent="0.25">
      <c r="B8" s="6" t="s">
        <v>37</v>
      </c>
      <c r="C8" s="2">
        <v>0</v>
      </c>
      <c r="D8" s="7">
        <v>0</v>
      </c>
      <c r="E8" s="11">
        <f t="shared" si="3"/>
        <v>0</v>
      </c>
      <c r="F8" s="2">
        <v>0</v>
      </c>
      <c r="G8" s="7">
        <v>0</v>
      </c>
      <c r="H8" s="11">
        <f t="shared" si="4"/>
        <v>0</v>
      </c>
      <c r="I8" s="2">
        <v>0</v>
      </c>
      <c r="J8" s="7">
        <v>0</v>
      </c>
      <c r="K8" s="11">
        <f t="shared" si="5"/>
        <v>0</v>
      </c>
      <c r="L8" s="2">
        <v>0</v>
      </c>
      <c r="M8" s="7">
        <v>0</v>
      </c>
      <c r="N8" s="11">
        <f t="shared" si="6"/>
        <v>0</v>
      </c>
      <c r="O8" s="2">
        <f t="shared" si="0"/>
        <v>0</v>
      </c>
      <c r="P8" s="7">
        <f t="shared" si="1"/>
        <v>0</v>
      </c>
      <c r="Q8" s="14">
        <f t="shared" si="2"/>
        <v>0</v>
      </c>
    </row>
    <row r="9" spans="2:17" ht="15.75" customHeight="1" x14ac:dyDescent="0.25">
      <c r="B9" s="25" t="s">
        <v>12</v>
      </c>
      <c r="C9" s="25">
        <v>0</v>
      </c>
      <c r="D9" s="26">
        <v>0</v>
      </c>
      <c r="E9" s="27">
        <f t="shared" si="3"/>
        <v>0</v>
      </c>
      <c r="F9" s="25">
        <v>0</v>
      </c>
      <c r="G9" s="26">
        <v>0</v>
      </c>
      <c r="H9" s="27">
        <f t="shared" si="4"/>
        <v>0</v>
      </c>
      <c r="I9" s="25">
        <v>0</v>
      </c>
      <c r="J9" s="26">
        <v>0</v>
      </c>
      <c r="K9" s="27">
        <f t="shared" si="5"/>
        <v>0</v>
      </c>
      <c r="L9" s="25">
        <v>0</v>
      </c>
      <c r="M9" s="26">
        <v>0</v>
      </c>
      <c r="N9" s="27">
        <f t="shared" si="6"/>
        <v>0</v>
      </c>
      <c r="O9" s="25">
        <f t="shared" si="0"/>
        <v>0</v>
      </c>
      <c r="P9" s="26">
        <f t="shared" si="1"/>
        <v>0</v>
      </c>
      <c r="Q9" s="28">
        <f t="shared" si="2"/>
        <v>0</v>
      </c>
    </row>
    <row r="10" spans="2:17" ht="15.75" customHeight="1" x14ac:dyDescent="0.25">
      <c r="B10" s="2" t="s">
        <v>28</v>
      </c>
      <c r="C10" s="2">
        <v>1</v>
      </c>
      <c r="D10" s="7">
        <v>1</v>
      </c>
      <c r="E10" s="11">
        <f t="shared" si="3"/>
        <v>2</v>
      </c>
      <c r="F10" s="2">
        <v>15</v>
      </c>
      <c r="G10" s="7">
        <v>28</v>
      </c>
      <c r="H10" s="11">
        <f t="shared" si="4"/>
        <v>43</v>
      </c>
      <c r="I10" s="2">
        <v>0</v>
      </c>
      <c r="J10" s="7">
        <v>1</v>
      </c>
      <c r="K10" s="11">
        <f t="shared" si="5"/>
        <v>1</v>
      </c>
      <c r="L10" s="2">
        <v>1</v>
      </c>
      <c r="M10" s="7">
        <v>2</v>
      </c>
      <c r="N10" s="11">
        <f t="shared" si="6"/>
        <v>3</v>
      </c>
      <c r="O10" s="2">
        <f t="shared" si="0"/>
        <v>17</v>
      </c>
      <c r="P10" s="7">
        <f t="shared" si="1"/>
        <v>32</v>
      </c>
      <c r="Q10" s="14">
        <f t="shared" si="2"/>
        <v>49</v>
      </c>
    </row>
    <row r="11" spans="2:17" ht="15.75" customHeight="1" x14ac:dyDescent="0.25">
      <c r="B11" s="25" t="s">
        <v>3</v>
      </c>
      <c r="C11" s="25">
        <v>0</v>
      </c>
      <c r="D11" s="26">
        <v>0</v>
      </c>
      <c r="E11" s="27">
        <f t="shared" si="3"/>
        <v>0</v>
      </c>
      <c r="F11" s="25">
        <v>0</v>
      </c>
      <c r="G11" s="26">
        <v>0</v>
      </c>
      <c r="H11" s="27">
        <f t="shared" si="4"/>
        <v>0</v>
      </c>
      <c r="I11" s="25">
        <v>0</v>
      </c>
      <c r="J11" s="26">
        <v>0</v>
      </c>
      <c r="K11" s="27">
        <f t="shared" si="5"/>
        <v>0</v>
      </c>
      <c r="L11" s="25">
        <v>0</v>
      </c>
      <c r="M11" s="26">
        <v>0</v>
      </c>
      <c r="N11" s="27">
        <f t="shared" si="6"/>
        <v>0</v>
      </c>
      <c r="O11" s="25">
        <f t="shared" si="0"/>
        <v>0</v>
      </c>
      <c r="P11" s="26">
        <f t="shared" si="1"/>
        <v>0</v>
      </c>
      <c r="Q11" s="28">
        <f t="shared" si="2"/>
        <v>0</v>
      </c>
    </row>
    <row r="12" spans="2:17" ht="15.75" customHeight="1" x14ac:dyDescent="0.25">
      <c r="B12" s="6" t="s">
        <v>0</v>
      </c>
      <c r="C12" s="2">
        <v>2</v>
      </c>
      <c r="D12" s="7">
        <v>1</v>
      </c>
      <c r="E12" s="11">
        <f t="shared" si="3"/>
        <v>3</v>
      </c>
      <c r="F12" s="2">
        <v>27</v>
      </c>
      <c r="G12" s="7">
        <v>12</v>
      </c>
      <c r="H12" s="11">
        <f t="shared" si="4"/>
        <v>39</v>
      </c>
      <c r="I12" s="2">
        <v>4</v>
      </c>
      <c r="J12" s="7">
        <v>6</v>
      </c>
      <c r="K12" s="11">
        <f t="shared" si="5"/>
        <v>10</v>
      </c>
      <c r="L12" s="2">
        <v>4</v>
      </c>
      <c r="M12" s="7">
        <v>12</v>
      </c>
      <c r="N12" s="11">
        <f t="shared" si="6"/>
        <v>16</v>
      </c>
      <c r="O12" s="2">
        <f t="shared" si="0"/>
        <v>37</v>
      </c>
      <c r="P12" s="7">
        <f t="shared" si="1"/>
        <v>31</v>
      </c>
      <c r="Q12" s="14">
        <f t="shared" si="2"/>
        <v>68</v>
      </c>
    </row>
    <row r="13" spans="2:17" ht="15.75" customHeight="1" x14ac:dyDescent="0.25">
      <c r="B13" s="25" t="s">
        <v>25</v>
      </c>
      <c r="C13" s="25">
        <v>0</v>
      </c>
      <c r="D13" s="26">
        <v>0</v>
      </c>
      <c r="E13" s="27">
        <f t="shared" si="3"/>
        <v>0</v>
      </c>
      <c r="F13" s="25">
        <v>4</v>
      </c>
      <c r="G13" s="26">
        <v>4</v>
      </c>
      <c r="H13" s="27">
        <f t="shared" si="4"/>
        <v>8</v>
      </c>
      <c r="I13" s="25">
        <v>1</v>
      </c>
      <c r="J13" s="26">
        <v>2</v>
      </c>
      <c r="K13" s="27">
        <f t="shared" si="5"/>
        <v>3</v>
      </c>
      <c r="L13" s="25">
        <v>1</v>
      </c>
      <c r="M13" s="26">
        <v>5</v>
      </c>
      <c r="N13" s="27">
        <f t="shared" si="6"/>
        <v>6</v>
      </c>
      <c r="O13" s="25">
        <f t="shared" si="0"/>
        <v>6</v>
      </c>
      <c r="P13" s="26">
        <f t="shared" si="1"/>
        <v>11</v>
      </c>
      <c r="Q13" s="28">
        <f t="shared" si="2"/>
        <v>17</v>
      </c>
    </row>
    <row r="14" spans="2:17" ht="15.75" customHeight="1" x14ac:dyDescent="0.25">
      <c r="B14" s="2" t="s">
        <v>26</v>
      </c>
      <c r="C14" s="2">
        <v>1</v>
      </c>
      <c r="D14" s="7">
        <v>2</v>
      </c>
      <c r="E14" s="11">
        <f t="shared" si="3"/>
        <v>3</v>
      </c>
      <c r="F14" s="2">
        <v>78</v>
      </c>
      <c r="G14" s="7">
        <v>86</v>
      </c>
      <c r="H14" s="11">
        <f t="shared" si="4"/>
        <v>164</v>
      </c>
      <c r="I14" s="2">
        <v>18</v>
      </c>
      <c r="J14" s="7">
        <v>23</v>
      </c>
      <c r="K14" s="11">
        <f t="shared" si="5"/>
        <v>41</v>
      </c>
      <c r="L14" s="2">
        <v>1</v>
      </c>
      <c r="M14" s="7">
        <v>5</v>
      </c>
      <c r="N14" s="11">
        <f t="shared" si="6"/>
        <v>6</v>
      </c>
      <c r="O14" s="2">
        <f t="shared" si="0"/>
        <v>98</v>
      </c>
      <c r="P14" s="7">
        <f t="shared" si="1"/>
        <v>116</v>
      </c>
      <c r="Q14" s="14">
        <f t="shared" si="2"/>
        <v>214</v>
      </c>
    </row>
    <row r="15" spans="2:17" ht="15.75" customHeight="1" x14ac:dyDescent="0.25">
      <c r="B15" s="25" t="s">
        <v>14</v>
      </c>
      <c r="C15" s="25">
        <v>0</v>
      </c>
      <c r="D15" s="26">
        <v>1</v>
      </c>
      <c r="E15" s="27">
        <f t="shared" si="3"/>
        <v>1</v>
      </c>
      <c r="F15" s="25">
        <v>30</v>
      </c>
      <c r="G15" s="26">
        <v>23</v>
      </c>
      <c r="H15" s="27">
        <f t="shared" si="4"/>
        <v>53</v>
      </c>
      <c r="I15" s="25">
        <v>2</v>
      </c>
      <c r="J15" s="26">
        <v>6</v>
      </c>
      <c r="K15" s="27">
        <f t="shared" si="5"/>
        <v>8</v>
      </c>
      <c r="L15" s="25">
        <v>3</v>
      </c>
      <c r="M15" s="26">
        <v>7</v>
      </c>
      <c r="N15" s="27">
        <f t="shared" si="6"/>
        <v>10</v>
      </c>
      <c r="O15" s="25">
        <f t="shared" si="0"/>
        <v>35</v>
      </c>
      <c r="P15" s="26">
        <f t="shared" si="1"/>
        <v>37</v>
      </c>
      <c r="Q15" s="28">
        <f t="shared" si="2"/>
        <v>72</v>
      </c>
    </row>
    <row r="16" spans="2:17" ht="15.75" customHeight="1" x14ac:dyDescent="0.25">
      <c r="B16" s="6" t="s">
        <v>5</v>
      </c>
      <c r="C16" s="2">
        <v>2</v>
      </c>
      <c r="D16" s="7">
        <v>0</v>
      </c>
      <c r="E16" s="11">
        <f t="shared" si="3"/>
        <v>2</v>
      </c>
      <c r="F16" s="2">
        <v>80</v>
      </c>
      <c r="G16" s="7">
        <v>75</v>
      </c>
      <c r="H16" s="11">
        <f t="shared" si="4"/>
        <v>155</v>
      </c>
      <c r="I16" s="2">
        <v>21</v>
      </c>
      <c r="J16" s="7">
        <v>23</v>
      </c>
      <c r="K16" s="11">
        <f t="shared" si="5"/>
        <v>44</v>
      </c>
      <c r="L16" s="2">
        <v>3</v>
      </c>
      <c r="M16" s="7">
        <v>12</v>
      </c>
      <c r="N16" s="11">
        <f t="shared" si="6"/>
        <v>15</v>
      </c>
      <c r="O16" s="2">
        <f t="shared" si="0"/>
        <v>106</v>
      </c>
      <c r="P16" s="7">
        <f t="shared" si="1"/>
        <v>110</v>
      </c>
      <c r="Q16" s="14">
        <f t="shared" si="2"/>
        <v>216</v>
      </c>
    </row>
    <row r="17" spans="2:17" ht="15.75" customHeight="1" x14ac:dyDescent="0.25">
      <c r="B17" s="25" t="s">
        <v>16</v>
      </c>
      <c r="C17" s="25">
        <v>0</v>
      </c>
      <c r="D17" s="26">
        <v>0</v>
      </c>
      <c r="E17" s="27">
        <f t="shared" si="3"/>
        <v>0</v>
      </c>
      <c r="F17" s="25">
        <v>0</v>
      </c>
      <c r="G17" s="26">
        <v>0</v>
      </c>
      <c r="H17" s="27">
        <f t="shared" si="4"/>
        <v>0</v>
      </c>
      <c r="I17" s="25">
        <v>0</v>
      </c>
      <c r="J17" s="26">
        <v>0</v>
      </c>
      <c r="K17" s="27">
        <f t="shared" si="5"/>
        <v>0</v>
      </c>
      <c r="L17" s="25">
        <v>0</v>
      </c>
      <c r="M17" s="26">
        <v>0</v>
      </c>
      <c r="N17" s="27">
        <f t="shared" si="6"/>
        <v>0</v>
      </c>
      <c r="O17" s="25">
        <f t="shared" si="0"/>
        <v>0</v>
      </c>
      <c r="P17" s="26">
        <f t="shared" si="1"/>
        <v>0</v>
      </c>
      <c r="Q17" s="28">
        <f t="shared" si="2"/>
        <v>0</v>
      </c>
    </row>
    <row r="18" spans="2:17" ht="15.75" customHeight="1" x14ac:dyDescent="0.25">
      <c r="B18" s="2" t="s">
        <v>21</v>
      </c>
      <c r="C18" s="2">
        <v>0</v>
      </c>
      <c r="D18" s="7">
        <v>0</v>
      </c>
      <c r="E18" s="11">
        <f t="shared" si="3"/>
        <v>0</v>
      </c>
      <c r="F18" s="2">
        <v>0</v>
      </c>
      <c r="G18" s="7">
        <v>0</v>
      </c>
      <c r="H18" s="11">
        <f t="shared" si="4"/>
        <v>0</v>
      </c>
      <c r="I18" s="2">
        <v>0</v>
      </c>
      <c r="J18" s="7">
        <v>0</v>
      </c>
      <c r="K18" s="11">
        <f t="shared" si="5"/>
        <v>0</v>
      </c>
      <c r="L18" s="2">
        <v>0</v>
      </c>
      <c r="M18" s="7">
        <v>0</v>
      </c>
      <c r="N18" s="11">
        <f t="shared" si="6"/>
        <v>0</v>
      </c>
      <c r="O18" s="2">
        <f t="shared" si="0"/>
        <v>0</v>
      </c>
      <c r="P18" s="7">
        <f t="shared" si="1"/>
        <v>0</v>
      </c>
      <c r="Q18" s="14">
        <f t="shared" si="2"/>
        <v>0</v>
      </c>
    </row>
    <row r="19" spans="2:17" ht="15.75" customHeight="1" x14ac:dyDescent="0.25">
      <c r="B19" s="25" t="s">
        <v>24</v>
      </c>
      <c r="C19" s="25">
        <v>0</v>
      </c>
      <c r="D19" s="26">
        <v>0</v>
      </c>
      <c r="E19" s="27">
        <f t="shared" si="3"/>
        <v>0</v>
      </c>
      <c r="F19" s="25">
        <v>0</v>
      </c>
      <c r="G19" s="26">
        <v>0</v>
      </c>
      <c r="H19" s="27">
        <f t="shared" si="4"/>
        <v>0</v>
      </c>
      <c r="I19" s="25">
        <v>2</v>
      </c>
      <c r="J19" s="26">
        <v>1</v>
      </c>
      <c r="K19" s="27">
        <f t="shared" si="5"/>
        <v>3</v>
      </c>
      <c r="L19" s="25">
        <v>0</v>
      </c>
      <c r="M19" s="26">
        <v>0</v>
      </c>
      <c r="N19" s="27">
        <f t="shared" si="6"/>
        <v>0</v>
      </c>
      <c r="O19" s="25">
        <f t="shared" si="0"/>
        <v>2</v>
      </c>
      <c r="P19" s="26">
        <f t="shared" si="1"/>
        <v>1</v>
      </c>
      <c r="Q19" s="28">
        <f t="shared" si="2"/>
        <v>3</v>
      </c>
    </row>
    <row r="20" spans="2:17" ht="15.75" customHeight="1" x14ac:dyDescent="0.25">
      <c r="B20" s="6" t="s">
        <v>18</v>
      </c>
      <c r="C20" s="2">
        <v>0</v>
      </c>
      <c r="D20" s="7">
        <v>0</v>
      </c>
      <c r="E20" s="11">
        <f t="shared" si="3"/>
        <v>0</v>
      </c>
      <c r="F20" s="2">
        <v>9</v>
      </c>
      <c r="G20" s="7">
        <v>7</v>
      </c>
      <c r="H20" s="11">
        <f t="shared" si="4"/>
        <v>16</v>
      </c>
      <c r="I20" s="2">
        <v>0</v>
      </c>
      <c r="J20" s="7">
        <v>1</v>
      </c>
      <c r="K20" s="11">
        <f t="shared" si="5"/>
        <v>1</v>
      </c>
      <c r="L20" s="2">
        <v>0</v>
      </c>
      <c r="M20" s="7">
        <v>0</v>
      </c>
      <c r="N20" s="11">
        <f t="shared" si="6"/>
        <v>0</v>
      </c>
      <c r="O20" s="2">
        <f t="shared" si="0"/>
        <v>9</v>
      </c>
      <c r="P20" s="7">
        <f t="shared" si="1"/>
        <v>8</v>
      </c>
      <c r="Q20" s="14">
        <f t="shared" si="2"/>
        <v>17</v>
      </c>
    </row>
    <row r="21" spans="2:17" ht="15.75" customHeight="1" x14ac:dyDescent="0.25">
      <c r="B21" s="25" t="s">
        <v>22</v>
      </c>
      <c r="C21" s="25">
        <v>1</v>
      </c>
      <c r="D21" s="26">
        <v>1</v>
      </c>
      <c r="E21" s="27">
        <f t="shared" si="3"/>
        <v>2</v>
      </c>
      <c r="F21" s="25">
        <v>10</v>
      </c>
      <c r="G21" s="26">
        <v>11</v>
      </c>
      <c r="H21" s="27">
        <f t="shared" si="4"/>
        <v>21</v>
      </c>
      <c r="I21" s="25">
        <v>2</v>
      </c>
      <c r="J21" s="26">
        <v>2</v>
      </c>
      <c r="K21" s="27">
        <f t="shared" si="5"/>
        <v>4</v>
      </c>
      <c r="L21" s="25">
        <v>1</v>
      </c>
      <c r="M21" s="26">
        <v>7</v>
      </c>
      <c r="N21" s="27">
        <f t="shared" si="6"/>
        <v>8</v>
      </c>
      <c r="O21" s="25">
        <f t="shared" si="0"/>
        <v>14</v>
      </c>
      <c r="P21" s="26">
        <f t="shared" si="1"/>
        <v>21</v>
      </c>
      <c r="Q21" s="28">
        <f t="shared" si="2"/>
        <v>35</v>
      </c>
    </row>
    <row r="22" spans="2:17" ht="15.75" customHeight="1" x14ac:dyDescent="0.25">
      <c r="B22" s="2" t="s">
        <v>20</v>
      </c>
      <c r="C22" s="2">
        <v>0</v>
      </c>
      <c r="D22" s="7">
        <v>0</v>
      </c>
      <c r="E22" s="11">
        <f t="shared" si="3"/>
        <v>0</v>
      </c>
      <c r="F22" s="2">
        <v>0</v>
      </c>
      <c r="G22" s="7">
        <v>0</v>
      </c>
      <c r="H22" s="11">
        <f t="shared" si="4"/>
        <v>0</v>
      </c>
      <c r="I22" s="2">
        <v>0</v>
      </c>
      <c r="J22" s="7">
        <v>0</v>
      </c>
      <c r="K22" s="11">
        <f t="shared" si="5"/>
        <v>0</v>
      </c>
      <c r="L22" s="2">
        <v>0</v>
      </c>
      <c r="M22" s="7">
        <v>1</v>
      </c>
      <c r="N22" s="11">
        <f t="shared" si="6"/>
        <v>1</v>
      </c>
      <c r="O22" s="2">
        <f t="shared" si="0"/>
        <v>0</v>
      </c>
      <c r="P22" s="7">
        <f t="shared" si="1"/>
        <v>1</v>
      </c>
      <c r="Q22" s="14">
        <f t="shared" si="2"/>
        <v>1</v>
      </c>
    </row>
    <row r="23" spans="2:17" ht="15.75" customHeight="1" x14ac:dyDescent="0.25">
      <c r="B23" s="25" t="s">
        <v>19</v>
      </c>
      <c r="C23" s="25">
        <v>0</v>
      </c>
      <c r="D23" s="26">
        <v>0</v>
      </c>
      <c r="E23" s="27">
        <f t="shared" si="3"/>
        <v>0</v>
      </c>
      <c r="F23" s="25">
        <v>0</v>
      </c>
      <c r="G23" s="26">
        <v>0</v>
      </c>
      <c r="H23" s="27">
        <f t="shared" si="4"/>
        <v>0</v>
      </c>
      <c r="I23" s="25">
        <v>1</v>
      </c>
      <c r="J23" s="26">
        <v>0</v>
      </c>
      <c r="K23" s="27">
        <f t="shared" si="5"/>
        <v>1</v>
      </c>
      <c r="L23" s="25">
        <v>0</v>
      </c>
      <c r="M23" s="26">
        <v>0</v>
      </c>
      <c r="N23" s="27">
        <f t="shared" si="6"/>
        <v>0</v>
      </c>
      <c r="O23" s="25">
        <f t="shared" si="0"/>
        <v>1</v>
      </c>
      <c r="P23" s="26">
        <f t="shared" si="1"/>
        <v>0</v>
      </c>
      <c r="Q23" s="28">
        <f t="shared" si="2"/>
        <v>1</v>
      </c>
    </row>
    <row r="24" spans="2:17" ht="15.75" customHeight="1" x14ac:dyDescent="0.25">
      <c r="B24" s="6" t="s">
        <v>17</v>
      </c>
      <c r="C24" s="2">
        <v>0</v>
      </c>
      <c r="D24" s="7">
        <v>0</v>
      </c>
      <c r="E24" s="11">
        <f t="shared" si="3"/>
        <v>0</v>
      </c>
      <c r="F24" s="2">
        <v>0</v>
      </c>
      <c r="G24" s="7">
        <v>0</v>
      </c>
      <c r="H24" s="11">
        <f t="shared" si="4"/>
        <v>0</v>
      </c>
      <c r="I24" s="2">
        <v>1</v>
      </c>
      <c r="J24" s="7">
        <v>7</v>
      </c>
      <c r="K24" s="11">
        <f t="shared" si="5"/>
        <v>8</v>
      </c>
      <c r="L24" s="2">
        <v>7</v>
      </c>
      <c r="M24" s="7">
        <v>48</v>
      </c>
      <c r="N24" s="11">
        <f t="shared" si="6"/>
        <v>55</v>
      </c>
      <c r="O24" s="2">
        <f t="shared" si="0"/>
        <v>8</v>
      </c>
      <c r="P24" s="7">
        <f t="shared" si="1"/>
        <v>55</v>
      </c>
      <c r="Q24" s="14">
        <f t="shared" si="2"/>
        <v>63</v>
      </c>
    </row>
    <row r="25" spans="2:17" ht="15.75" customHeight="1" x14ac:dyDescent="0.25">
      <c r="B25" s="25" t="s">
        <v>15</v>
      </c>
      <c r="C25" s="25">
        <v>0</v>
      </c>
      <c r="D25" s="26">
        <v>0</v>
      </c>
      <c r="E25" s="27">
        <f t="shared" si="3"/>
        <v>0</v>
      </c>
      <c r="F25" s="25">
        <v>0</v>
      </c>
      <c r="G25" s="26">
        <v>0</v>
      </c>
      <c r="H25" s="27">
        <f t="shared" si="4"/>
        <v>0</v>
      </c>
      <c r="I25" s="25">
        <v>0</v>
      </c>
      <c r="J25" s="26">
        <v>0</v>
      </c>
      <c r="K25" s="27">
        <f t="shared" si="5"/>
        <v>0</v>
      </c>
      <c r="L25" s="25">
        <v>0</v>
      </c>
      <c r="M25" s="26">
        <v>0</v>
      </c>
      <c r="N25" s="27">
        <f t="shared" si="6"/>
        <v>0</v>
      </c>
      <c r="O25" s="25">
        <f t="shared" si="0"/>
        <v>0</v>
      </c>
      <c r="P25" s="26">
        <f t="shared" si="1"/>
        <v>0</v>
      </c>
      <c r="Q25" s="28">
        <f t="shared" si="2"/>
        <v>0</v>
      </c>
    </row>
    <row r="26" spans="2:17" ht="15.75" customHeight="1" x14ac:dyDescent="0.25">
      <c r="B26" s="2" t="s">
        <v>13</v>
      </c>
      <c r="C26" s="2">
        <v>0</v>
      </c>
      <c r="D26" s="7">
        <v>0</v>
      </c>
      <c r="E26" s="11">
        <f t="shared" si="3"/>
        <v>0</v>
      </c>
      <c r="F26" s="2">
        <v>0</v>
      </c>
      <c r="G26" s="7">
        <v>0</v>
      </c>
      <c r="H26" s="11">
        <f t="shared" si="4"/>
        <v>0</v>
      </c>
      <c r="I26" s="2">
        <v>0</v>
      </c>
      <c r="J26" s="7">
        <v>3</v>
      </c>
      <c r="K26" s="11">
        <f t="shared" si="5"/>
        <v>3</v>
      </c>
      <c r="L26" s="2">
        <v>4</v>
      </c>
      <c r="M26" s="7">
        <v>4</v>
      </c>
      <c r="N26" s="11">
        <f t="shared" si="6"/>
        <v>8</v>
      </c>
      <c r="O26" s="2">
        <f t="shared" si="0"/>
        <v>4</v>
      </c>
      <c r="P26" s="7">
        <f t="shared" si="1"/>
        <v>7</v>
      </c>
      <c r="Q26" s="14">
        <f t="shared" si="2"/>
        <v>11</v>
      </c>
    </row>
    <row r="27" spans="2:17" ht="15.75" customHeight="1" x14ac:dyDescent="0.25">
      <c r="B27" s="25" t="s">
        <v>8</v>
      </c>
      <c r="C27" s="25">
        <v>0</v>
      </c>
      <c r="D27" s="26">
        <v>0</v>
      </c>
      <c r="E27" s="27">
        <f t="shared" si="3"/>
        <v>0</v>
      </c>
      <c r="F27" s="25">
        <v>0</v>
      </c>
      <c r="G27" s="26">
        <v>0</v>
      </c>
      <c r="H27" s="27">
        <f t="shared" si="4"/>
        <v>0</v>
      </c>
      <c r="I27" s="25">
        <v>0</v>
      </c>
      <c r="J27" s="26">
        <v>0</v>
      </c>
      <c r="K27" s="27">
        <f t="shared" si="5"/>
        <v>0</v>
      </c>
      <c r="L27" s="25">
        <v>0</v>
      </c>
      <c r="M27" s="26">
        <v>0</v>
      </c>
      <c r="N27" s="27">
        <f t="shared" si="6"/>
        <v>0</v>
      </c>
      <c r="O27" s="25">
        <f t="shared" si="0"/>
        <v>0</v>
      </c>
      <c r="P27" s="26">
        <f t="shared" si="1"/>
        <v>0</v>
      </c>
      <c r="Q27" s="28">
        <f t="shared" si="2"/>
        <v>0</v>
      </c>
    </row>
    <row r="28" spans="2:17" ht="15.75" customHeight="1" x14ac:dyDescent="0.25">
      <c r="B28" s="6" t="s">
        <v>10</v>
      </c>
      <c r="C28" s="2">
        <v>0</v>
      </c>
      <c r="D28" s="7">
        <v>0</v>
      </c>
      <c r="E28" s="11">
        <f t="shared" si="3"/>
        <v>0</v>
      </c>
      <c r="F28" s="2">
        <v>0</v>
      </c>
      <c r="G28" s="7">
        <v>0</v>
      </c>
      <c r="H28" s="11">
        <f t="shared" si="4"/>
        <v>0</v>
      </c>
      <c r="I28" s="2">
        <v>0</v>
      </c>
      <c r="J28" s="7">
        <v>0</v>
      </c>
      <c r="K28" s="11">
        <f t="shared" si="5"/>
        <v>0</v>
      </c>
      <c r="L28" s="2">
        <v>0</v>
      </c>
      <c r="M28" s="7">
        <v>0</v>
      </c>
      <c r="N28" s="11">
        <f t="shared" si="6"/>
        <v>0</v>
      </c>
      <c r="O28" s="2">
        <f t="shared" si="0"/>
        <v>0</v>
      </c>
      <c r="P28" s="7">
        <f t="shared" si="1"/>
        <v>0</v>
      </c>
      <c r="Q28" s="14">
        <f t="shared" si="2"/>
        <v>0</v>
      </c>
    </row>
    <row r="29" spans="2:17" ht="15.75" customHeight="1" x14ac:dyDescent="0.25">
      <c r="B29" s="25" t="s">
        <v>11</v>
      </c>
      <c r="C29" s="25">
        <v>0</v>
      </c>
      <c r="D29" s="26">
        <v>0</v>
      </c>
      <c r="E29" s="27">
        <f t="shared" si="3"/>
        <v>0</v>
      </c>
      <c r="F29" s="25">
        <v>0</v>
      </c>
      <c r="G29" s="26">
        <v>1</v>
      </c>
      <c r="H29" s="27">
        <f t="shared" si="4"/>
        <v>1</v>
      </c>
      <c r="I29" s="25">
        <v>0</v>
      </c>
      <c r="J29" s="26">
        <v>0</v>
      </c>
      <c r="K29" s="27">
        <f t="shared" si="5"/>
        <v>0</v>
      </c>
      <c r="L29" s="25">
        <v>0</v>
      </c>
      <c r="M29" s="26">
        <v>0</v>
      </c>
      <c r="N29" s="27">
        <f t="shared" si="6"/>
        <v>0</v>
      </c>
      <c r="O29" s="25">
        <f t="shared" si="0"/>
        <v>0</v>
      </c>
      <c r="P29" s="26">
        <f t="shared" si="1"/>
        <v>1</v>
      </c>
      <c r="Q29" s="28">
        <f t="shared" si="2"/>
        <v>1</v>
      </c>
    </row>
    <row r="30" spans="2:17" ht="15.75" customHeight="1" x14ac:dyDescent="0.25">
      <c r="B30" s="2" t="s">
        <v>9</v>
      </c>
      <c r="C30" s="2">
        <v>0</v>
      </c>
      <c r="D30" s="7">
        <v>0</v>
      </c>
      <c r="E30" s="11">
        <f t="shared" si="3"/>
        <v>0</v>
      </c>
      <c r="F30" s="2">
        <v>0</v>
      </c>
      <c r="G30" s="7">
        <v>0</v>
      </c>
      <c r="H30" s="11">
        <f t="shared" si="4"/>
        <v>0</v>
      </c>
      <c r="I30" s="2">
        <v>1</v>
      </c>
      <c r="J30" s="7">
        <v>0</v>
      </c>
      <c r="K30" s="11">
        <f t="shared" si="5"/>
        <v>1</v>
      </c>
      <c r="L30" s="2">
        <v>0</v>
      </c>
      <c r="M30" s="7">
        <v>0</v>
      </c>
      <c r="N30" s="11">
        <f t="shared" si="6"/>
        <v>0</v>
      </c>
      <c r="O30" s="2">
        <f t="shared" si="0"/>
        <v>1</v>
      </c>
      <c r="P30" s="7">
        <f t="shared" si="1"/>
        <v>0</v>
      </c>
      <c r="Q30" s="14">
        <f t="shared" si="2"/>
        <v>1</v>
      </c>
    </row>
    <row r="31" spans="2:17" ht="15.75" customHeight="1" x14ac:dyDescent="0.25">
      <c r="B31" s="25" t="s">
        <v>7</v>
      </c>
      <c r="C31" s="25">
        <v>0</v>
      </c>
      <c r="D31" s="26">
        <v>0</v>
      </c>
      <c r="E31" s="27">
        <f t="shared" si="3"/>
        <v>0</v>
      </c>
      <c r="F31" s="25">
        <v>0</v>
      </c>
      <c r="G31" s="26">
        <v>2</v>
      </c>
      <c r="H31" s="27">
        <f t="shared" si="4"/>
        <v>2</v>
      </c>
      <c r="I31" s="25">
        <v>0</v>
      </c>
      <c r="J31" s="26">
        <v>0</v>
      </c>
      <c r="K31" s="27">
        <f t="shared" si="5"/>
        <v>0</v>
      </c>
      <c r="L31" s="25">
        <v>0</v>
      </c>
      <c r="M31" s="26">
        <v>0</v>
      </c>
      <c r="N31" s="27">
        <f t="shared" si="6"/>
        <v>0</v>
      </c>
      <c r="O31" s="25">
        <f t="shared" si="0"/>
        <v>0</v>
      </c>
      <c r="P31" s="26">
        <f t="shared" si="1"/>
        <v>2</v>
      </c>
      <c r="Q31" s="28">
        <f t="shared" si="2"/>
        <v>2</v>
      </c>
    </row>
    <row r="32" spans="2:17" ht="15.75" customHeight="1" x14ac:dyDescent="0.25">
      <c r="B32" s="2" t="s">
        <v>6</v>
      </c>
      <c r="C32" s="2">
        <v>0</v>
      </c>
      <c r="D32" s="7">
        <v>0</v>
      </c>
      <c r="E32" s="11">
        <f t="shared" si="3"/>
        <v>0</v>
      </c>
      <c r="F32" s="2">
        <v>0</v>
      </c>
      <c r="G32" s="7">
        <v>2</v>
      </c>
      <c r="H32" s="11">
        <f t="shared" si="4"/>
        <v>2</v>
      </c>
      <c r="I32" s="2">
        <v>0</v>
      </c>
      <c r="J32" s="7">
        <v>0</v>
      </c>
      <c r="K32" s="11">
        <f t="shared" si="5"/>
        <v>0</v>
      </c>
      <c r="L32" s="2">
        <v>0</v>
      </c>
      <c r="M32" s="7">
        <v>0</v>
      </c>
      <c r="N32" s="11">
        <f t="shared" si="6"/>
        <v>0</v>
      </c>
      <c r="O32" s="2">
        <f t="shared" si="0"/>
        <v>0</v>
      </c>
      <c r="P32" s="7">
        <f t="shared" si="1"/>
        <v>2</v>
      </c>
      <c r="Q32" s="14">
        <f t="shared" si="2"/>
        <v>2</v>
      </c>
    </row>
    <row r="33" spans="2:17" ht="15.75" customHeight="1" x14ac:dyDescent="0.25">
      <c r="B33" s="25" t="s">
        <v>4</v>
      </c>
      <c r="C33" s="25">
        <v>0</v>
      </c>
      <c r="D33" s="26">
        <v>0</v>
      </c>
      <c r="E33" s="27">
        <f t="shared" si="3"/>
        <v>0</v>
      </c>
      <c r="F33" s="25">
        <v>0</v>
      </c>
      <c r="G33" s="26">
        <v>0</v>
      </c>
      <c r="H33" s="27">
        <f t="shared" si="4"/>
        <v>0</v>
      </c>
      <c r="I33" s="25">
        <v>7</v>
      </c>
      <c r="J33" s="26">
        <v>6</v>
      </c>
      <c r="K33" s="27">
        <f t="shared" si="5"/>
        <v>13</v>
      </c>
      <c r="L33" s="25">
        <v>5</v>
      </c>
      <c r="M33" s="26">
        <v>21</v>
      </c>
      <c r="N33" s="27">
        <f t="shared" si="6"/>
        <v>26</v>
      </c>
      <c r="O33" s="25">
        <f t="shared" si="0"/>
        <v>12</v>
      </c>
      <c r="P33" s="26">
        <f t="shared" si="1"/>
        <v>27</v>
      </c>
      <c r="Q33" s="28">
        <f t="shared" si="2"/>
        <v>39</v>
      </c>
    </row>
    <row r="34" spans="2:17" ht="15.75" customHeight="1" thickBot="1" x14ac:dyDescent="0.3">
      <c r="B34" s="2" t="s">
        <v>2</v>
      </c>
      <c r="C34" s="2">
        <v>6</v>
      </c>
      <c r="D34" s="7">
        <v>0</v>
      </c>
      <c r="E34" s="12">
        <f t="shared" si="3"/>
        <v>6</v>
      </c>
      <c r="F34" s="2">
        <v>21</v>
      </c>
      <c r="G34" s="7">
        <v>17</v>
      </c>
      <c r="H34" s="12">
        <f t="shared" si="4"/>
        <v>38</v>
      </c>
      <c r="I34" s="2">
        <v>41</v>
      </c>
      <c r="J34" s="7">
        <v>23</v>
      </c>
      <c r="K34" s="12">
        <f t="shared" si="5"/>
        <v>64</v>
      </c>
      <c r="L34" s="2">
        <v>24</v>
      </c>
      <c r="M34" s="7">
        <v>51</v>
      </c>
      <c r="N34" s="12">
        <f t="shared" si="6"/>
        <v>75</v>
      </c>
      <c r="O34" s="2">
        <f>C34+F34+I34+L34</f>
        <v>92</v>
      </c>
      <c r="P34" s="7">
        <f>M34+J34+G34+D34</f>
        <v>91</v>
      </c>
      <c r="Q34" s="15">
        <f>O34+P34</f>
        <v>183</v>
      </c>
    </row>
    <row r="35" spans="2:17" s="9" customFormat="1" ht="21.75" customHeight="1" thickBot="1" x14ac:dyDescent="0.3">
      <c r="B35" s="21" t="s">
        <v>1</v>
      </c>
      <c r="C35" s="21">
        <f>SUM(C6:C34)</f>
        <v>13</v>
      </c>
      <c r="D35" s="22">
        <f t="shared" ref="D35:Q35" si="7">SUM(D6:D34)</f>
        <v>6</v>
      </c>
      <c r="E35" s="23">
        <f t="shared" si="7"/>
        <v>19</v>
      </c>
      <c r="F35" s="21">
        <f t="shared" si="7"/>
        <v>440</v>
      </c>
      <c r="G35" s="22">
        <f t="shared" si="7"/>
        <v>446</v>
      </c>
      <c r="H35" s="23">
        <f t="shared" si="7"/>
        <v>886</v>
      </c>
      <c r="I35" s="21">
        <f t="shared" si="7"/>
        <v>257</v>
      </c>
      <c r="J35" s="22">
        <f t="shared" si="7"/>
        <v>261</v>
      </c>
      <c r="K35" s="23">
        <f t="shared" si="7"/>
        <v>518</v>
      </c>
      <c r="L35" s="21">
        <f t="shared" si="7"/>
        <v>56</v>
      </c>
      <c r="M35" s="22">
        <f t="shared" si="7"/>
        <v>197</v>
      </c>
      <c r="N35" s="23">
        <f t="shared" si="7"/>
        <v>253</v>
      </c>
      <c r="O35" s="21">
        <f t="shared" si="7"/>
        <v>766</v>
      </c>
      <c r="P35" s="22">
        <f t="shared" si="7"/>
        <v>910</v>
      </c>
      <c r="Q35" s="24">
        <f t="shared" si="7"/>
        <v>1676</v>
      </c>
    </row>
  </sheetData>
  <mergeCells count="7">
    <mergeCell ref="O4:Q4"/>
    <mergeCell ref="C2:D2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1E5D6-AC2F-4517-B27A-4A402B87BA77}">
  <dimension ref="B1:Q35"/>
  <sheetViews>
    <sheetView showGridLines="0" workbookViewId="0">
      <selection activeCell="P15" sqref="P15"/>
    </sheetView>
  </sheetViews>
  <sheetFormatPr baseColWidth="10" defaultRowHeight="15" x14ac:dyDescent="0.25"/>
  <cols>
    <col min="1" max="1" width="3.140625" style="1" customWidth="1"/>
    <col min="2" max="2" width="32.42578125" style="1" bestFit="1" customWidth="1"/>
    <col min="3" max="17" width="10" style="1" customWidth="1"/>
    <col min="18" max="16384" width="11.42578125" style="1"/>
  </cols>
  <sheetData>
    <row r="1" spans="2:17" ht="15.75" thickBot="1" x14ac:dyDescent="0.3"/>
    <row r="2" spans="2:17" ht="24" customHeight="1" thickBot="1" x14ac:dyDescent="0.3">
      <c r="B2" s="29" t="s">
        <v>38</v>
      </c>
      <c r="C2" s="125">
        <v>927</v>
      </c>
      <c r="D2" s="126"/>
    </row>
    <row r="3" spans="2:17" ht="9.75" customHeight="1" thickBot="1" x14ac:dyDescent="0.3"/>
    <row r="4" spans="2:17" ht="19.5" customHeight="1" thickBot="1" x14ac:dyDescent="0.3">
      <c r="B4" s="127" t="s">
        <v>32</v>
      </c>
      <c r="C4" s="129" t="s">
        <v>36</v>
      </c>
      <c r="D4" s="130"/>
      <c r="E4" s="131"/>
      <c r="F4" s="129" t="s">
        <v>35</v>
      </c>
      <c r="G4" s="130"/>
      <c r="H4" s="131"/>
      <c r="I4" s="129" t="s">
        <v>34</v>
      </c>
      <c r="J4" s="130"/>
      <c r="K4" s="131"/>
      <c r="L4" s="132" t="s">
        <v>33</v>
      </c>
      <c r="M4" s="130"/>
      <c r="N4" s="130"/>
      <c r="O4" s="122" t="s">
        <v>29</v>
      </c>
      <c r="P4" s="123"/>
      <c r="Q4" s="124"/>
    </row>
    <row r="5" spans="2:17" ht="21" customHeight="1" thickBot="1" x14ac:dyDescent="0.3">
      <c r="B5" s="128"/>
      <c r="C5" s="16" t="s">
        <v>31</v>
      </c>
      <c r="D5" s="17" t="s">
        <v>30</v>
      </c>
      <c r="E5" s="18" t="s">
        <v>29</v>
      </c>
      <c r="F5" s="16" t="s">
        <v>31</v>
      </c>
      <c r="G5" s="17" t="s">
        <v>30</v>
      </c>
      <c r="H5" s="18" t="s">
        <v>29</v>
      </c>
      <c r="I5" s="16" t="s">
        <v>31</v>
      </c>
      <c r="J5" s="17" t="s">
        <v>30</v>
      </c>
      <c r="K5" s="18" t="s">
        <v>29</v>
      </c>
      <c r="L5" s="16" t="s">
        <v>31</v>
      </c>
      <c r="M5" s="17" t="s">
        <v>30</v>
      </c>
      <c r="N5" s="19" t="s">
        <v>29</v>
      </c>
      <c r="O5" s="16" t="s">
        <v>31</v>
      </c>
      <c r="P5" s="17" t="s">
        <v>30</v>
      </c>
      <c r="Q5" s="20" t="s">
        <v>29</v>
      </c>
    </row>
    <row r="6" spans="2:17" ht="15.75" customHeight="1" x14ac:dyDescent="0.25">
      <c r="B6" s="2" t="s">
        <v>27</v>
      </c>
      <c r="C6" s="3">
        <v>0</v>
      </c>
      <c r="D6" s="4">
        <v>0</v>
      </c>
      <c r="E6" s="10">
        <f>C6+D6</f>
        <v>0</v>
      </c>
      <c r="F6" s="3">
        <v>0</v>
      </c>
      <c r="G6" s="4">
        <v>1</v>
      </c>
      <c r="H6" s="10">
        <f>F6+G6</f>
        <v>1</v>
      </c>
      <c r="I6" s="3">
        <v>0</v>
      </c>
      <c r="J6" s="4">
        <v>1</v>
      </c>
      <c r="K6" s="10">
        <f>I6+J6</f>
        <v>1</v>
      </c>
      <c r="L6" s="3">
        <v>0</v>
      </c>
      <c r="M6" s="4">
        <v>1</v>
      </c>
      <c r="N6" s="10">
        <f>L6+M6</f>
        <v>1</v>
      </c>
      <c r="O6" s="3">
        <f t="shared" ref="O6:O33" si="0">C6+F6+I6+L6</f>
        <v>0</v>
      </c>
      <c r="P6" s="4">
        <f t="shared" ref="P6:P33" si="1">D6+G6+J6+M6</f>
        <v>3</v>
      </c>
      <c r="Q6" s="13">
        <f t="shared" ref="Q6:Q33" si="2">O6+P6</f>
        <v>3</v>
      </c>
    </row>
    <row r="7" spans="2:17" ht="15.75" customHeight="1" x14ac:dyDescent="0.25">
      <c r="B7" s="25" t="s">
        <v>23</v>
      </c>
      <c r="C7" s="25">
        <v>0</v>
      </c>
      <c r="D7" s="26">
        <v>0</v>
      </c>
      <c r="E7" s="27">
        <f t="shared" ref="E7:E34" si="3">C7+D7</f>
        <v>0</v>
      </c>
      <c r="F7" s="25">
        <v>187</v>
      </c>
      <c r="G7" s="26">
        <v>163</v>
      </c>
      <c r="H7" s="27">
        <f t="shared" ref="H7:H34" si="4">F7+G7</f>
        <v>350</v>
      </c>
      <c r="I7" s="25">
        <v>38</v>
      </c>
      <c r="J7" s="26">
        <v>67</v>
      </c>
      <c r="K7" s="27">
        <f t="shared" ref="K7:K34" si="5">I7+J7</f>
        <v>105</v>
      </c>
      <c r="L7" s="25">
        <v>7</v>
      </c>
      <c r="M7" s="26">
        <v>12</v>
      </c>
      <c r="N7" s="27">
        <f t="shared" ref="N7:N34" si="6">L7+M7</f>
        <v>19</v>
      </c>
      <c r="O7" s="25">
        <f t="shared" si="0"/>
        <v>232</v>
      </c>
      <c r="P7" s="26">
        <f t="shared" si="1"/>
        <v>242</v>
      </c>
      <c r="Q7" s="28">
        <f t="shared" si="2"/>
        <v>474</v>
      </c>
    </row>
    <row r="8" spans="2:17" ht="15.75" customHeight="1" x14ac:dyDescent="0.25">
      <c r="B8" s="6" t="s">
        <v>37</v>
      </c>
      <c r="C8" s="2">
        <v>0</v>
      </c>
      <c r="D8" s="7">
        <v>0</v>
      </c>
      <c r="E8" s="11">
        <f t="shared" si="3"/>
        <v>0</v>
      </c>
      <c r="F8" s="2">
        <v>0</v>
      </c>
      <c r="G8" s="7">
        <v>0</v>
      </c>
      <c r="H8" s="11">
        <f t="shared" si="4"/>
        <v>0</v>
      </c>
      <c r="I8" s="2">
        <v>0</v>
      </c>
      <c r="J8" s="7">
        <v>0</v>
      </c>
      <c r="K8" s="11">
        <f t="shared" si="5"/>
        <v>0</v>
      </c>
      <c r="L8" s="2">
        <v>0</v>
      </c>
      <c r="M8" s="7">
        <v>0</v>
      </c>
      <c r="N8" s="11">
        <f t="shared" si="6"/>
        <v>0</v>
      </c>
      <c r="O8" s="2">
        <f t="shared" si="0"/>
        <v>0</v>
      </c>
      <c r="P8" s="7">
        <f t="shared" si="1"/>
        <v>0</v>
      </c>
      <c r="Q8" s="14">
        <f t="shared" si="2"/>
        <v>0</v>
      </c>
    </row>
    <row r="9" spans="2:17" ht="15.75" customHeight="1" x14ac:dyDescent="0.25">
      <c r="B9" s="25" t="s">
        <v>12</v>
      </c>
      <c r="C9" s="25">
        <v>0</v>
      </c>
      <c r="D9" s="26">
        <v>0</v>
      </c>
      <c r="E9" s="27">
        <f t="shared" si="3"/>
        <v>0</v>
      </c>
      <c r="F9" s="25">
        <v>0</v>
      </c>
      <c r="G9" s="26">
        <v>0</v>
      </c>
      <c r="H9" s="27">
        <f t="shared" si="4"/>
        <v>0</v>
      </c>
      <c r="I9" s="25">
        <v>0</v>
      </c>
      <c r="J9" s="26">
        <v>0</v>
      </c>
      <c r="K9" s="27">
        <f t="shared" si="5"/>
        <v>0</v>
      </c>
      <c r="L9" s="25">
        <v>0</v>
      </c>
      <c r="M9" s="26">
        <v>0</v>
      </c>
      <c r="N9" s="27">
        <f t="shared" si="6"/>
        <v>0</v>
      </c>
      <c r="O9" s="25">
        <f t="shared" si="0"/>
        <v>0</v>
      </c>
      <c r="P9" s="26">
        <f t="shared" si="1"/>
        <v>0</v>
      </c>
      <c r="Q9" s="28">
        <f t="shared" si="2"/>
        <v>0</v>
      </c>
    </row>
    <row r="10" spans="2:17" ht="15.75" customHeight="1" x14ac:dyDescent="0.25">
      <c r="B10" s="2" t="s">
        <v>28</v>
      </c>
      <c r="C10" s="2">
        <v>0</v>
      </c>
      <c r="D10" s="7">
        <v>0</v>
      </c>
      <c r="E10" s="11">
        <f t="shared" si="3"/>
        <v>0</v>
      </c>
      <c r="F10" s="2">
        <v>25</v>
      </c>
      <c r="G10" s="7">
        <v>8</v>
      </c>
      <c r="H10" s="11">
        <f t="shared" si="4"/>
        <v>33</v>
      </c>
      <c r="I10" s="2">
        <v>0</v>
      </c>
      <c r="J10" s="7">
        <v>0</v>
      </c>
      <c r="K10" s="11">
        <f t="shared" si="5"/>
        <v>0</v>
      </c>
      <c r="L10" s="2">
        <v>0</v>
      </c>
      <c r="M10" s="7">
        <v>2</v>
      </c>
      <c r="N10" s="11">
        <f t="shared" si="6"/>
        <v>2</v>
      </c>
      <c r="O10" s="2">
        <f t="shared" si="0"/>
        <v>25</v>
      </c>
      <c r="P10" s="7">
        <f t="shared" si="1"/>
        <v>10</v>
      </c>
      <c r="Q10" s="14">
        <f t="shared" si="2"/>
        <v>35</v>
      </c>
    </row>
    <row r="11" spans="2:17" ht="15.75" customHeight="1" x14ac:dyDescent="0.25">
      <c r="B11" s="25" t="s">
        <v>3</v>
      </c>
      <c r="C11" s="25">
        <v>0</v>
      </c>
      <c r="D11" s="26">
        <v>0</v>
      </c>
      <c r="E11" s="27">
        <f t="shared" si="3"/>
        <v>0</v>
      </c>
      <c r="F11" s="25">
        <v>0</v>
      </c>
      <c r="G11" s="26">
        <v>0</v>
      </c>
      <c r="H11" s="27">
        <f t="shared" si="4"/>
        <v>0</v>
      </c>
      <c r="I11" s="25">
        <v>0</v>
      </c>
      <c r="J11" s="26">
        <v>0</v>
      </c>
      <c r="K11" s="27">
        <f t="shared" si="5"/>
        <v>0</v>
      </c>
      <c r="L11" s="25">
        <v>0</v>
      </c>
      <c r="M11" s="26">
        <v>0</v>
      </c>
      <c r="N11" s="27">
        <f t="shared" si="6"/>
        <v>0</v>
      </c>
      <c r="O11" s="25">
        <f t="shared" si="0"/>
        <v>0</v>
      </c>
      <c r="P11" s="26">
        <f t="shared" si="1"/>
        <v>0</v>
      </c>
      <c r="Q11" s="28">
        <f t="shared" si="2"/>
        <v>0</v>
      </c>
    </row>
    <row r="12" spans="2:17" ht="15.75" customHeight="1" x14ac:dyDescent="0.25">
      <c r="B12" s="6" t="s">
        <v>0</v>
      </c>
      <c r="C12" s="2">
        <v>0</v>
      </c>
      <c r="D12" s="7">
        <v>0</v>
      </c>
      <c r="E12" s="11">
        <f t="shared" si="3"/>
        <v>0</v>
      </c>
      <c r="F12" s="2">
        <v>21</v>
      </c>
      <c r="G12" s="7">
        <v>13</v>
      </c>
      <c r="H12" s="11">
        <f t="shared" si="4"/>
        <v>34</v>
      </c>
      <c r="I12" s="2">
        <v>2</v>
      </c>
      <c r="J12" s="7">
        <v>6</v>
      </c>
      <c r="K12" s="11">
        <f t="shared" si="5"/>
        <v>8</v>
      </c>
      <c r="L12" s="2">
        <v>6</v>
      </c>
      <c r="M12" s="7">
        <v>9</v>
      </c>
      <c r="N12" s="11">
        <f t="shared" si="6"/>
        <v>15</v>
      </c>
      <c r="O12" s="2">
        <f t="shared" si="0"/>
        <v>29</v>
      </c>
      <c r="P12" s="7">
        <f t="shared" si="1"/>
        <v>28</v>
      </c>
      <c r="Q12" s="14">
        <f t="shared" si="2"/>
        <v>57</v>
      </c>
    </row>
    <row r="13" spans="2:17" ht="15.75" customHeight="1" x14ac:dyDescent="0.25">
      <c r="B13" s="25" t="s">
        <v>25</v>
      </c>
      <c r="C13" s="25">
        <v>0</v>
      </c>
      <c r="D13" s="26">
        <v>0</v>
      </c>
      <c r="E13" s="27">
        <f t="shared" si="3"/>
        <v>0</v>
      </c>
      <c r="F13" s="25">
        <v>5</v>
      </c>
      <c r="G13" s="26">
        <v>6</v>
      </c>
      <c r="H13" s="27">
        <f t="shared" si="4"/>
        <v>11</v>
      </c>
      <c r="I13" s="25">
        <v>2</v>
      </c>
      <c r="J13" s="26">
        <v>4</v>
      </c>
      <c r="K13" s="27">
        <f t="shared" si="5"/>
        <v>6</v>
      </c>
      <c r="L13" s="25">
        <v>1</v>
      </c>
      <c r="M13" s="26">
        <v>0</v>
      </c>
      <c r="N13" s="27">
        <f t="shared" si="6"/>
        <v>1</v>
      </c>
      <c r="O13" s="25">
        <f t="shared" si="0"/>
        <v>8</v>
      </c>
      <c r="P13" s="26">
        <f t="shared" si="1"/>
        <v>10</v>
      </c>
      <c r="Q13" s="28">
        <f t="shared" si="2"/>
        <v>18</v>
      </c>
    </row>
    <row r="14" spans="2:17" ht="15.75" customHeight="1" x14ac:dyDescent="0.25">
      <c r="B14" s="2" t="s">
        <v>26</v>
      </c>
      <c r="C14" s="2">
        <v>0</v>
      </c>
      <c r="D14" s="7">
        <v>0</v>
      </c>
      <c r="E14" s="11">
        <f t="shared" si="3"/>
        <v>0</v>
      </c>
      <c r="F14" s="2">
        <v>110</v>
      </c>
      <c r="G14" s="7">
        <v>85</v>
      </c>
      <c r="H14" s="11">
        <f t="shared" si="4"/>
        <v>195</v>
      </c>
      <c r="I14" s="2">
        <v>13</v>
      </c>
      <c r="J14" s="7">
        <v>16</v>
      </c>
      <c r="K14" s="11">
        <f t="shared" si="5"/>
        <v>29</v>
      </c>
      <c r="L14" s="2">
        <v>2</v>
      </c>
      <c r="M14" s="7">
        <v>4</v>
      </c>
      <c r="N14" s="11">
        <f t="shared" si="6"/>
        <v>6</v>
      </c>
      <c r="O14" s="2">
        <f t="shared" si="0"/>
        <v>125</v>
      </c>
      <c r="P14" s="7">
        <f t="shared" si="1"/>
        <v>105</v>
      </c>
      <c r="Q14" s="14">
        <f t="shared" si="2"/>
        <v>230</v>
      </c>
    </row>
    <row r="15" spans="2:17" ht="15.75" customHeight="1" x14ac:dyDescent="0.25">
      <c r="B15" s="25" t="s">
        <v>14</v>
      </c>
      <c r="C15" s="25">
        <v>0</v>
      </c>
      <c r="D15" s="26">
        <v>0</v>
      </c>
      <c r="E15" s="27">
        <f t="shared" si="3"/>
        <v>0</v>
      </c>
      <c r="F15" s="25">
        <v>37</v>
      </c>
      <c r="G15" s="26">
        <v>26</v>
      </c>
      <c r="H15" s="27">
        <f t="shared" si="4"/>
        <v>63</v>
      </c>
      <c r="I15" s="25">
        <v>1</v>
      </c>
      <c r="J15" s="26">
        <v>5</v>
      </c>
      <c r="K15" s="27">
        <f t="shared" si="5"/>
        <v>6</v>
      </c>
      <c r="L15" s="25">
        <v>0</v>
      </c>
      <c r="M15" s="26">
        <v>6</v>
      </c>
      <c r="N15" s="27">
        <f t="shared" si="6"/>
        <v>6</v>
      </c>
      <c r="O15" s="25">
        <f t="shared" si="0"/>
        <v>38</v>
      </c>
      <c r="P15" s="26">
        <f t="shared" si="1"/>
        <v>37</v>
      </c>
      <c r="Q15" s="28">
        <f t="shared" si="2"/>
        <v>75</v>
      </c>
    </row>
    <row r="16" spans="2:17" ht="15.75" customHeight="1" x14ac:dyDescent="0.25">
      <c r="B16" s="6" t="s">
        <v>5</v>
      </c>
      <c r="C16" s="2">
        <v>0</v>
      </c>
      <c r="D16" s="7">
        <v>1</v>
      </c>
      <c r="E16" s="11">
        <f t="shared" si="3"/>
        <v>1</v>
      </c>
      <c r="F16" s="2">
        <v>83</v>
      </c>
      <c r="G16" s="7">
        <v>72</v>
      </c>
      <c r="H16" s="11">
        <f t="shared" si="4"/>
        <v>155</v>
      </c>
      <c r="I16" s="2">
        <v>19</v>
      </c>
      <c r="J16" s="7">
        <v>24</v>
      </c>
      <c r="K16" s="11">
        <f t="shared" si="5"/>
        <v>43</v>
      </c>
      <c r="L16" s="2">
        <v>3</v>
      </c>
      <c r="M16" s="7">
        <v>4</v>
      </c>
      <c r="N16" s="11">
        <f t="shared" si="6"/>
        <v>7</v>
      </c>
      <c r="O16" s="2">
        <f t="shared" si="0"/>
        <v>105</v>
      </c>
      <c r="P16" s="7">
        <f t="shared" si="1"/>
        <v>101</v>
      </c>
      <c r="Q16" s="14">
        <f t="shared" si="2"/>
        <v>206</v>
      </c>
    </row>
    <row r="17" spans="2:17" ht="15.75" customHeight="1" x14ac:dyDescent="0.25">
      <c r="B17" s="25" t="s">
        <v>16</v>
      </c>
      <c r="C17" s="25">
        <v>0</v>
      </c>
      <c r="D17" s="26">
        <v>0</v>
      </c>
      <c r="E17" s="27">
        <f t="shared" si="3"/>
        <v>0</v>
      </c>
      <c r="F17" s="25">
        <v>0</v>
      </c>
      <c r="G17" s="26">
        <v>0</v>
      </c>
      <c r="H17" s="27">
        <f t="shared" si="4"/>
        <v>0</v>
      </c>
      <c r="I17" s="25">
        <v>0</v>
      </c>
      <c r="J17" s="26">
        <v>0</v>
      </c>
      <c r="K17" s="27">
        <f t="shared" si="5"/>
        <v>0</v>
      </c>
      <c r="L17" s="25">
        <v>0</v>
      </c>
      <c r="M17" s="26">
        <v>0</v>
      </c>
      <c r="N17" s="27">
        <f t="shared" si="6"/>
        <v>0</v>
      </c>
      <c r="O17" s="25">
        <f t="shared" si="0"/>
        <v>0</v>
      </c>
      <c r="P17" s="26">
        <f t="shared" si="1"/>
        <v>0</v>
      </c>
      <c r="Q17" s="28">
        <f t="shared" si="2"/>
        <v>0</v>
      </c>
    </row>
    <row r="18" spans="2:17" ht="15.75" customHeight="1" x14ac:dyDescent="0.25">
      <c r="B18" s="2" t="s">
        <v>21</v>
      </c>
      <c r="C18" s="2">
        <v>0</v>
      </c>
      <c r="D18" s="7">
        <v>0</v>
      </c>
      <c r="E18" s="11">
        <f t="shared" si="3"/>
        <v>0</v>
      </c>
      <c r="F18" s="2">
        <v>0</v>
      </c>
      <c r="G18" s="7">
        <v>0</v>
      </c>
      <c r="H18" s="11">
        <f t="shared" si="4"/>
        <v>0</v>
      </c>
      <c r="I18" s="2">
        <v>0</v>
      </c>
      <c r="J18" s="7">
        <v>0</v>
      </c>
      <c r="K18" s="11">
        <f t="shared" si="5"/>
        <v>0</v>
      </c>
      <c r="L18" s="2">
        <v>0</v>
      </c>
      <c r="M18" s="7"/>
      <c r="N18" s="11">
        <f t="shared" si="6"/>
        <v>0</v>
      </c>
      <c r="O18" s="2">
        <f t="shared" si="0"/>
        <v>0</v>
      </c>
      <c r="P18" s="7">
        <f t="shared" si="1"/>
        <v>0</v>
      </c>
      <c r="Q18" s="14">
        <f t="shared" si="2"/>
        <v>0</v>
      </c>
    </row>
    <row r="19" spans="2:17" ht="15.75" customHeight="1" x14ac:dyDescent="0.25">
      <c r="B19" s="25" t="s">
        <v>24</v>
      </c>
      <c r="C19" s="25">
        <v>0</v>
      </c>
      <c r="D19" s="26">
        <v>0</v>
      </c>
      <c r="E19" s="27">
        <f t="shared" si="3"/>
        <v>0</v>
      </c>
      <c r="F19" s="25">
        <v>0</v>
      </c>
      <c r="G19" s="26">
        <v>0</v>
      </c>
      <c r="H19" s="27">
        <f t="shared" si="4"/>
        <v>0</v>
      </c>
      <c r="I19" s="25">
        <v>0</v>
      </c>
      <c r="J19" s="26">
        <v>0</v>
      </c>
      <c r="K19" s="27">
        <f t="shared" si="5"/>
        <v>0</v>
      </c>
      <c r="L19" s="25">
        <v>0</v>
      </c>
      <c r="M19" s="26">
        <v>0</v>
      </c>
      <c r="N19" s="27">
        <f t="shared" si="6"/>
        <v>0</v>
      </c>
      <c r="O19" s="25">
        <f t="shared" si="0"/>
        <v>0</v>
      </c>
      <c r="P19" s="26">
        <f t="shared" si="1"/>
        <v>0</v>
      </c>
      <c r="Q19" s="28">
        <f t="shared" si="2"/>
        <v>0</v>
      </c>
    </row>
    <row r="20" spans="2:17" ht="15.75" customHeight="1" x14ac:dyDescent="0.25">
      <c r="B20" s="6" t="s">
        <v>18</v>
      </c>
      <c r="C20" s="2">
        <v>0</v>
      </c>
      <c r="D20" s="7">
        <v>0</v>
      </c>
      <c r="E20" s="11">
        <f t="shared" si="3"/>
        <v>0</v>
      </c>
      <c r="F20" s="2">
        <v>6</v>
      </c>
      <c r="G20" s="7">
        <v>5</v>
      </c>
      <c r="H20" s="11">
        <f t="shared" si="4"/>
        <v>11</v>
      </c>
      <c r="I20" s="2">
        <v>3</v>
      </c>
      <c r="J20" s="7">
        <v>2</v>
      </c>
      <c r="K20" s="11">
        <f t="shared" si="5"/>
        <v>5</v>
      </c>
      <c r="L20" s="2">
        <v>0</v>
      </c>
      <c r="M20" s="7">
        <v>0</v>
      </c>
      <c r="N20" s="11">
        <f t="shared" si="6"/>
        <v>0</v>
      </c>
      <c r="O20" s="2">
        <f t="shared" si="0"/>
        <v>9</v>
      </c>
      <c r="P20" s="7">
        <f t="shared" si="1"/>
        <v>7</v>
      </c>
      <c r="Q20" s="14">
        <f t="shared" si="2"/>
        <v>16</v>
      </c>
    </row>
    <row r="21" spans="2:17" ht="15.75" customHeight="1" x14ac:dyDescent="0.25">
      <c r="B21" s="25" t="s">
        <v>22</v>
      </c>
      <c r="C21" s="25">
        <v>0</v>
      </c>
      <c r="D21" s="26">
        <v>0</v>
      </c>
      <c r="E21" s="27">
        <f t="shared" si="3"/>
        <v>0</v>
      </c>
      <c r="F21" s="25">
        <v>6</v>
      </c>
      <c r="G21" s="26">
        <v>7</v>
      </c>
      <c r="H21" s="27">
        <f t="shared" si="4"/>
        <v>13</v>
      </c>
      <c r="I21" s="25">
        <v>1</v>
      </c>
      <c r="J21" s="26">
        <v>5</v>
      </c>
      <c r="K21" s="27">
        <f t="shared" si="5"/>
        <v>6</v>
      </c>
      <c r="L21" s="25">
        <v>2</v>
      </c>
      <c r="M21" s="26">
        <v>12</v>
      </c>
      <c r="N21" s="27">
        <f t="shared" si="6"/>
        <v>14</v>
      </c>
      <c r="O21" s="25">
        <f t="shared" si="0"/>
        <v>9</v>
      </c>
      <c r="P21" s="26">
        <f t="shared" si="1"/>
        <v>24</v>
      </c>
      <c r="Q21" s="28">
        <f t="shared" si="2"/>
        <v>33</v>
      </c>
    </row>
    <row r="22" spans="2:17" ht="15.75" customHeight="1" x14ac:dyDescent="0.25">
      <c r="B22" s="2" t="s">
        <v>20</v>
      </c>
      <c r="C22" s="2">
        <v>0</v>
      </c>
      <c r="D22" s="7">
        <v>0</v>
      </c>
      <c r="E22" s="11">
        <f t="shared" si="3"/>
        <v>0</v>
      </c>
      <c r="F22" s="2">
        <v>0</v>
      </c>
      <c r="G22" s="7">
        <v>0</v>
      </c>
      <c r="H22" s="11">
        <f t="shared" si="4"/>
        <v>0</v>
      </c>
      <c r="I22" s="2">
        <v>0</v>
      </c>
      <c r="J22" s="7">
        <v>0</v>
      </c>
      <c r="K22" s="11">
        <f t="shared" si="5"/>
        <v>0</v>
      </c>
      <c r="L22" s="2">
        <v>2</v>
      </c>
      <c r="M22" s="7">
        <v>2</v>
      </c>
      <c r="N22" s="11">
        <f t="shared" si="6"/>
        <v>4</v>
      </c>
      <c r="O22" s="2">
        <f t="shared" si="0"/>
        <v>2</v>
      </c>
      <c r="P22" s="7">
        <f t="shared" si="1"/>
        <v>2</v>
      </c>
      <c r="Q22" s="14">
        <f t="shared" si="2"/>
        <v>4</v>
      </c>
    </row>
    <row r="23" spans="2:17" ht="15.75" customHeight="1" x14ac:dyDescent="0.25">
      <c r="B23" s="25" t="s">
        <v>19</v>
      </c>
      <c r="C23" s="25">
        <v>0</v>
      </c>
      <c r="D23" s="26">
        <v>0</v>
      </c>
      <c r="E23" s="27">
        <f t="shared" si="3"/>
        <v>0</v>
      </c>
      <c r="F23" s="25">
        <v>0</v>
      </c>
      <c r="G23" s="26">
        <v>0</v>
      </c>
      <c r="H23" s="27">
        <f t="shared" si="4"/>
        <v>0</v>
      </c>
      <c r="I23" s="25">
        <v>0</v>
      </c>
      <c r="J23" s="26">
        <v>0</v>
      </c>
      <c r="K23" s="27">
        <f t="shared" si="5"/>
        <v>0</v>
      </c>
      <c r="L23" s="25">
        <v>1</v>
      </c>
      <c r="M23" s="26">
        <v>0</v>
      </c>
      <c r="N23" s="27">
        <f t="shared" si="6"/>
        <v>1</v>
      </c>
      <c r="O23" s="25">
        <f t="shared" si="0"/>
        <v>1</v>
      </c>
      <c r="P23" s="26">
        <f t="shared" si="1"/>
        <v>0</v>
      </c>
      <c r="Q23" s="28">
        <f t="shared" si="2"/>
        <v>1</v>
      </c>
    </row>
    <row r="24" spans="2:17" ht="15.75" customHeight="1" x14ac:dyDescent="0.25">
      <c r="B24" s="6" t="s">
        <v>17</v>
      </c>
      <c r="C24" s="2">
        <v>0</v>
      </c>
      <c r="D24" s="7">
        <v>0</v>
      </c>
      <c r="E24" s="11">
        <f t="shared" si="3"/>
        <v>0</v>
      </c>
      <c r="F24" s="2">
        <v>0</v>
      </c>
      <c r="G24" s="7">
        <v>0</v>
      </c>
      <c r="H24" s="11">
        <f t="shared" si="4"/>
        <v>0</v>
      </c>
      <c r="I24" s="2">
        <v>9</v>
      </c>
      <c r="J24" s="7">
        <v>3</v>
      </c>
      <c r="K24" s="11">
        <f t="shared" si="5"/>
        <v>12</v>
      </c>
      <c r="L24" s="2">
        <v>9</v>
      </c>
      <c r="M24" s="7">
        <v>51</v>
      </c>
      <c r="N24" s="11">
        <f t="shared" si="6"/>
        <v>60</v>
      </c>
      <c r="O24" s="2">
        <f t="shared" si="0"/>
        <v>18</v>
      </c>
      <c r="P24" s="7">
        <f t="shared" si="1"/>
        <v>54</v>
      </c>
      <c r="Q24" s="14">
        <f t="shared" si="2"/>
        <v>72</v>
      </c>
    </row>
    <row r="25" spans="2:17" ht="15.75" customHeight="1" x14ac:dyDescent="0.25">
      <c r="B25" s="25" t="s">
        <v>15</v>
      </c>
      <c r="C25" s="25">
        <v>0</v>
      </c>
      <c r="D25" s="26">
        <v>0</v>
      </c>
      <c r="E25" s="27">
        <f t="shared" si="3"/>
        <v>0</v>
      </c>
      <c r="F25" s="25">
        <v>0</v>
      </c>
      <c r="G25" s="26">
        <v>0</v>
      </c>
      <c r="H25" s="27">
        <f t="shared" si="4"/>
        <v>0</v>
      </c>
      <c r="I25" s="25">
        <v>0</v>
      </c>
      <c r="J25" s="26">
        <v>0</v>
      </c>
      <c r="K25" s="27">
        <f t="shared" si="5"/>
        <v>0</v>
      </c>
      <c r="L25" s="25">
        <v>0</v>
      </c>
      <c r="M25" s="26">
        <v>0</v>
      </c>
      <c r="N25" s="27">
        <f t="shared" si="6"/>
        <v>0</v>
      </c>
      <c r="O25" s="25">
        <f t="shared" si="0"/>
        <v>0</v>
      </c>
      <c r="P25" s="26">
        <f t="shared" si="1"/>
        <v>0</v>
      </c>
      <c r="Q25" s="28">
        <f t="shared" si="2"/>
        <v>0</v>
      </c>
    </row>
    <row r="26" spans="2:17" ht="15.75" customHeight="1" x14ac:dyDescent="0.25">
      <c r="B26" s="2" t="s">
        <v>13</v>
      </c>
      <c r="C26" s="2">
        <v>0</v>
      </c>
      <c r="D26" s="7">
        <v>0</v>
      </c>
      <c r="E26" s="11">
        <f t="shared" si="3"/>
        <v>0</v>
      </c>
      <c r="F26" s="2">
        <v>0</v>
      </c>
      <c r="G26" s="7">
        <v>0</v>
      </c>
      <c r="H26" s="11">
        <f t="shared" si="4"/>
        <v>0</v>
      </c>
      <c r="I26" s="2">
        <v>2</v>
      </c>
      <c r="J26" s="7">
        <v>3</v>
      </c>
      <c r="K26" s="11">
        <f t="shared" si="5"/>
        <v>5</v>
      </c>
      <c r="L26" s="2">
        <v>2</v>
      </c>
      <c r="M26" s="7">
        <v>4</v>
      </c>
      <c r="N26" s="11">
        <f t="shared" si="6"/>
        <v>6</v>
      </c>
      <c r="O26" s="2">
        <f t="shared" si="0"/>
        <v>4</v>
      </c>
      <c r="P26" s="7">
        <f t="shared" si="1"/>
        <v>7</v>
      </c>
      <c r="Q26" s="14">
        <f t="shared" si="2"/>
        <v>11</v>
      </c>
    </row>
    <row r="27" spans="2:17" ht="15.75" customHeight="1" x14ac:dyDescent="0.25">
      <c r="B27" s="25" t="s">
        <v>8</v>
      </c>
      <c r="C27" s="25">
        <v>0</v>
      </c>
      <c r="D27" s="26">
        <v>0</v>
      </c>
      <c r="E27" s="27">
        <f t="shared" si="3"/>
        <v>0</v>
      </c>
      <c r="F27" s="25">
        <v>0</v>
      </c>
      <c r="G27" s="26">
        <v>0</v>
      </c>
      <c r="H27" s="27">
        <f t="shared" si="4"/>
        <v>0</v>
      </c>
      <c r="I27" s="25">
        <v>0</v>
      </c>
      <c r="J27" s="26">
        <v>0</v>
      </c>
      <c r="K27" s="27">
        <f t="shared" si="5"/>
        <v>0</v>
      </c>
      <c r="L27" s="25">
        <v>0</v>
      </c>
      <c r="M27" s="26">
        <v>0</v>
      </c>
      <c r="N27" s="27">
        <f t="shared" si="6"/>
        <v>0</v>
      </c>
      <c r="O27" s="25">
        <f t="shared" si="0"/>
        <v>0</v>
      </c>
      <c r="P27" s="26">
        <f t="shared" si="1"/>
        <v>0</v>
      </c>
      <c r="Q27" s="28">
        <f t="shared" si="2"/>
        <v>0</v>
      </c>
    </row>
    <row r="28" spans="2:17" ht="15.75" customHeight="1" x14ac:dyDescent="0.25">
      <c r="B28" s="6" t="s">
        <v>10</v>
      </c>
      <c r="C28" s="2">
        <v>0</v>
      </c>
      <c r="D28" s="7">
        <v>0</v>
      </c>
      <c r="E28" s="11">
        <f t="shared" si="3"/>
        <v>0</v>
      </c>
      <c r="F28" s="2">
        <v>0</v>
      </c>
      <c r="G28" s="7">
        <v>0</v>
      </c>
      <c r="H28" s="11">
        <f t="shared" si="4"/>
        <v>0</v>
      </c>
      <c r="I28" s="2">
        <v>0</v>
      </c>
      <c r="J28" s="7">
        <v>0</v>
      </c>
      <c r="K28" s="11">
        <f t="shared" si="5"/>
        <v>0</v>
      </c>
      <c r="L28" s="2">
        <v>0</v>
      </c>
      <c r="M28" s="7">
        <v>0</v>
      </c>
      <c r="N28" s="11">
        <f t="shared" si="6"/>
        <v>0</v>
      </c>
      <c r="O28" s="2">
        <f t="shared" si="0"/>
        <v>0</v>
      </c>
      <c r="P28" s="7">
        <f t="shared" si="1"/>
        <v>0</v>
      </c>
      <c r="Q28" s="14">
        <f t="shared" si="2"/>
        <v>0</v>
      </c>
    </row>
    <row r="29" spans="2:17" ht="15.75" customHeight="1" x14ac:dyDescent="0.25">
      <c r="B29" s="25" t="s">
        <v>11</v>
      </c>
      <c r="C29" s="25">
        <v>0</v>
      </c>
      <c r="D29" s="26">
        <v>0</v>
      </c>
      <c r="E29" s="27">
        <f t="shared" si="3"/>
        <v>0</v>
      </c>
      <c r="F29" s="25">
        <v>0</v>
      </c>
      <c r="G29" s="26">
        <v>2</v>
      </c>
      <c r="H29" s="27">
        <f t="shared" si="4"/>
        <v>2</v>
      </c>
      <c r="I29" s="25">
        <v>0</v>
      </c>
      <c r="J29" s="26">
        <v>0</v>
      </c>
      <c r="K29" s="27">
        <f t="shared" si="5"/>
        <v>0</v>
      </c>
      <c r="L29" s="25">
        <v>0</v>
      </c>
      <c r="M29" s="26">
        <v>0</v>
      </c>
      <c r="N29" s="27">
        <f t="shared" si="6"/>
        <v>0</v>
      </c>
      <c r="O29" s="25">
        <f t="shared" si="0"/>
        <v>0</v>
      </c>
      <c r="P29" s="26">
        <f t="shared" si="1"/>
        <v>2</v>
      </c>
      <c r="Q29" s="28">
        <f t="shared" si="2"/>
        <v>2</v>
      </c>
    </row>
    <row r="30" spans="2:17" ht="15.75" customHeight="1" x14ac:dyDescent="0.25">
      <c r="B30" s="2" t="s">
        <v>9</v>
      </c>
      <c r="C30" s="2">
        <v>0</v>
      </c>
      <c r="D30" s="7">
        <v>0</v>
      </c>
      <c r="E30" s="11">
        <f t="shared" si="3"/>
        <v>0</v>
      </c>
      <c r="F30" s="2">
        <v>0</v>
      </c>
      <c r="G30" s="7">
        <v>0</v>
      </c>
      <c r="H30" s="11">
        <f t="shared" si="4"/>
        <v>0</v>
      </c>
      <c r="I30" s="2">
        <v>0</v>
      </c>
      <c r="J30" s="7">
        <v>1</v>
      </c>
      <c r="K30" s="11">
        <f t="shared" si="5"/>
        <v>1</v>
      </c>
      <c r="L30" s="2">
        <v>1</v>
      </c>
      <c r="M30" s="7">
        <v>0</v>
      </c>
      <c r="N30" s="11">
        <f t="shared" si="6"/>
        <v>1</v>
      </c>
      <c r="O30" s="2">
        <f t="shared" si="0"/>
        <v>1</v>
      </c>
      <c r="P30" s="7">
        <f t="shared" si="1"/>
        <v>1</v>
      </c>
      <c r="Q30" s="14">
        <f t="shared" si="2"/>
        <v>2</v>
      </c>
    </row>
    <row r="31" spans="2:17" ht="15.75" customHeight="1" x14ac:dyDescent="0.25">
      <c r="B31" s="25" t="s">
        <v>7</v>
      </c>
      <c r="C31" s="25">
        <v>0</v>
      </c>
      <c r="D31" s="26">
        <v>0</v>
      </c>
      <c r="E31" s="27">
        <f t="shared" si="3"/>
        <v>0</v>
      </c>
      <c r="F31" s="25">
        <v>0</v>
      </c>
      <c r="G31" s="26">
        <v>1</v>
      </c>
      <c r="H31" s="27">
        <f t="shared" si="4"/>
        <v>1</v>
      </c>
      <c r="I31" s="25">
        <v>0</v>
      </c>
      <c r="J31" s="26">
        <v>0</v>
      </c>
      <c r="K31" s="27">
        <f t="shared" si="5"/>
        <v>0</v>
      </c>
      <c r="L31" s="25">
        <v>0</v>
      </c>
      <c r="M31" s="26">
        <v>0</v>
      </c>
      <c r="N31" s="27">
        <f t="shared" si="6"/>
        <v>0</v>
      </c>
      <c r="O31" s="25">
        <f t="shared" si="0"/>
        <v>0</v>
      </c>
      <c r="P31" s="26">
        <f t="shared" si="1"/>
        <v>1</v>
      </c>
      <c r="Q31" s="28">
        <f t="shared" si="2"/>
        <v>1</v>
      </c>
    </row>
    <row r="32" spans="2:17" ht="15.75" customHeight="1" x14ac:dyDescent="0.25">
      <c r="B32" s="2" t="s">
        <v>6</v>
      </c>
      <c r="C32" s="2">
        <v>0</v>
      </c>
      <c r="D32" s="7">
        <v>0</v>
      </c>
      <c r="E32" s="11">
        <f t="shared" si="3"/>
        <v>0</v>
      </c>
      <c r="F32" s="2">
        <v>0</v>
      </c>
      <c r="G32" s="7">
        <v>0</v>
      </c>
      <c r="H32" s="11">
        <f t="shared" si="4"/>
        <v>0</v>
      </c>
      <c r="I32" s="2">
        <v>0</v>
      </c>
      <c r="J32" s="7">
        <v>0</v>
      </c>
      <c r="K32" s="11">
        <f t="shared" si="5"/>
        <v>0</v>
      </c>
      <c r="L32" s="2">
        <v>1</v>
      </c>
      <c r="M32" s="7">
        <v>0</v>
      </c>
      <c r="N32" s="11">
        <f t="shared" si="6"/>
        <v>1</v>
      </c>
      <c r="O32" s="2">
        <f t="shared" si="0"/>
        <v>1</v>
      </c>
      <c r="P32" s="7">
        <f t="shared" si="1"/>
        <v>0</v>
      </c>
      <c r="Q32" s="14">
        <f t="shared" si="2"/>
        <v>1</v>
      </c>
    </row>
    <row r="33" spans="2:17" ht="15.75" customHeight="1" x14ac:dyDescent="0.25">
      <c r="B33" s="25" t="s">
        <v>4</v>
      </c>
      <c r="C33" s="25">
        <v>0</v>
      </c>
      <c r="D33" s="26">
        <v>0</v>
      </c>
      <c r="E33" s="27">
        <f t="shared" si="3"/>
        <v>0</v>
      </c>
      <c r="F33" s="25">
        <v>0</v>
      </c>
      <c r="G33" s="26">
        <v>0</v>
      </c>
      <c r="H33" s="27">
        <f t="shared" si="4"/>
        <v>0</v>
      </c>
      <c r="I33" s="25">
        <v>5</v>
      </c>
      <c r="J33" s="26">
        <v>7</v>
      </c>
      <c r="K33" s="27">
        <f t="shared" si="5"/>
        <v>12</v>
      </c>
      <c r="L33" s="25">
        <v>8</v>
      </c>
      <c r="M33" s="26">
        <v>30</v>
      </c>
      <c r="N33" s="27">
        <f t="shared" si="6"/>
        <v>38</v>
      </c>
      <c r="O33" s="25">
        <f t="shared" si="0"/>
        <v>13</v>
      </c>
      <c r="P33" s="26">
        <f t="shared" si="1"/>
        <v>37</v>
      </c>
      <c r="Q33" s="28">
        <f t="shared" si="2"/>
        <v>50</v>
      </c>
    </row>
    <row r="34" spans="2:17" ht="15.75" customHeight="1" thickBot="1" x14ac:dyDescent="0.3">
      <c r="B34" s="2" t="s">
        <v>2</v>
      </c>
      <c r="C34" s="2">
        <v>2</v>
      </c>
      <c r="D34" s="7">
        <v>1</v>
      </c>
      <c r="E34" s="12">
        <f t="shared" si="3"/>
        <v>3</v>
      </c>
      <c r="F34" s="2">
        <v>26</v>
      </c>
      <c r="G34" s="7">
        <v>14</v>
      </c>
      <c r="H34" s="12">
        <f t="shared" si="4"/>
        <v>40</v>
      </c>
      <c r="I34" s="2">
        <v>24</v>
      </c>
      <c r="J34" s="7">
        <v>27</v>
      </c>
      <c r="K34" s="12">
        <f t="shared" si="5"/>
        <v>51</v>
      </c>
      <c r="L34" s="2">
        <v>12</v>
      </c>
      <c r="M34" s="7">
        <v>50</v>
      </c>
      <c r="N34" s="12">
        <f t="shared" si="6"/>
        <v>62</v>
      </c>
      <c r="O34" s="2">
        <f>C34+F34+I34+L34</f>
        <v>64</v>
      </c>
      <c r="P34" s="7">
        <f>M34+J34+G34+D34</f>
        <v>92</v>
      </c>
      <c r="Q34" s="15">
        <f>O34+P34</f>
        <v>156</v>
      </c>
    </row>
    <row r="35" spans="2:17" s="9" customFormat="1" ht="21.75" customHeight="1" thickBot="1" x14ac:dyDescent="0.3">
      <c r="B35" s="21" t="s">
        <v>1</v>
      </c>
      <c r="C35" s="21">
        <f>SUM(C6:C34)</f>
        <v>2</v>
      </c>
      <c r="D35" s="22">
        <f t="shared" ref="D35:Q35" si="7">SUM(D6:D34)</f>
        <v>2</v>
      </c>
      <c r="E35" s="23">
        <f t="shared" si="7"/>
        <v>4</v>
      </c>
      <c r="F35" s="21">
        <f t="shared" si="7"/>
        <v>506</v>
      </c>
      <c r="G35" s="22">
        <f t="shared" si="7"/>
        <v>403</v>
      </c>
      <c r="H35" s="23">
        <f t="shared" si="7"/>
        <v>909</v>
      </c>
      <c r="I35" s="21">
        <f t="shared" si="7"/>
        <v>119</v>
      </c>
      <c r="J35" s="22">
        <f t="shared" si="7"/>
        <v>171</v>
      </c>
      <c r="K35" s="23">
        <f t="shared" si="7"/>
        <v>290</v>
      </c>
      <c r="L35" s="21">
        <f t="shared" si="7"/>
        <v>57</v>
      </c>
      <c r="M35" s="22">
        <f t="shared" si="7"/>
        <v>187</v>
      </c>
      <c r="N35" s="23">
        <f t="shared" si="7"/>
        <v>244</v>
      </c>
      <c r="O35" s="21">
        <f t="shared" si="7"/>
        <v>684</v>
      </c>
      <c r="P35" s="22">
        <f t="shared" si="7"/>
        <v>763</v>
      </c>
      <c r="Q35" s="24">
        <f t="shared" si="7"/>
        <v>1447</v>
      </c>
    </row>
  </sheetData>
  <mergeCells count="7">
    <mergeCell ref="O4:Q4"/>
    <mergeCell ref="C2:D2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6C3DD-FC67-431D-909D-A1A03381DBEE}">
  <dimension ref="B1:Q35"/>
  <sheetViews>
    <sheetView showGridLines="0" workbookViewId="0">
      <selection activeCell="P15" sqref="P15"/>
    </sheetView>
  </sheetViews>
  <sheetFormatPr baseColWidth="10" defaultRowHeight="15" x14ac:dyDescent="0.25"/>
  <cols>
    <col min="1" max="1" width="3.140625" style="1" customWidth="1"/>
    <col min="2" max="2" width="32.42578125" style="1" bestFit="1" customWidth="1"/>
    <col min="3" max="17" width="10" style="1" customWidth="1"/>
    <col min="18" max="16384" width="11.42578125" style="1"/>
  </cols>
  <sheetData>
    <row r="1" spans="2:17" ht="15.75" thickBot="1" x14ac:dyDescent="0.3"/>
    <row r="2" spans="2:17" ht="24" customHeight="1" thickBot="1" x14ac:dyDescent="0.3">
      <c r="B2" s="29" t="s">
        <v>38</v>
      </c>
      <c r="C2" s="125">
        <v>549</v>
      </c>
      <c r="D2" s="126"/>
    </row>
    <row r="3" spans="2:17" ht="9.75" customHeight="1" thickBot="1" x14ac:dyDescent="0.3"/>
    <row r="4" spans="2:17" ht="19.5" customHeight="1" thickBot="1" x14ac:dyDescent="0.3">
      <c r="B4" s="127" t="s">
        <v>32</v>
      </c>
      <c r="C4" s="129" t="s">
        <v>36</v>
      </c>
      <c r="D4" s="130"/>
      <c r="E4" s="131"/>
      <c r="F4" s="129" t="s">
        <v>35</v>
      </c>
      <c r="G4" s="130"/>
      <c r="H4" s="131"/>
      <c r="I4" s="129" t="s">
        <v>34</v>
      </c>
      <c r="J4" s="130"/>
      <c r="K4" s="131"/>
      <c r="L4" s="132" t="s">
        <v>33</v>
      </c>
      <c r="M4" s="130"/>
      <c r="N4" s="130"/>
      <c r="O4" s="122" t="s">
        <v>29</v>
      </c>
      <c r="P4" s="123"/>
      <c r="Q4" s="124"/>
    </row>
    <row r="5" spans="2:17" ht="21" customHeight="1" thickBot="1" x14ac:dyDescent="0.3">
      <c r="B5" s="128"/>
      <c r="C5" s="16" t="s">
        <v>31</v>
      </c>
      <c r="D5" s="17" t="s">
        <v>30</v>
      </c>
      <c r="E5" s="18" t="s">
        <v>29</v>
      </c>
      <c r="F5" s="16" t="s">
        <v>31</v>
      </c>
      <c r="G5" s="17" t="s">
        <v>30</v>
      </c>
      <c r="H5" s="18" t="s">
        <v>29</v>
      </c>
      <c r="I5" s="16" t="s">
        <v>31</v>
      </c>
      <c r="J5" s="17" t="s">
        <v>30</v>
      </c>
      <c r="K5" s="18" t="s">
        <v>29</v>
      </c>
      <c r="L5" s="16" t="s">
        <v>31</v>
      </c>
      <c r="M5" s="17" t="s">
        <v>30</v>
      </c>
      <c r="N5" s="19" t="s">
        <v>29</v>
      </c>
      <c r="O5" s="16" t="s">
        <v>31</v>
      </c>
      <c r="P5" s="17" t="s">
        <v>30</v>
      </c>
      <c r="Q5" s="20" t="s">
        <v>29</v>
      </c>
    </row>
    <row r="6" spans="2:17" ht="15.75" customHeight="1" x14ac:dyDescent="0.25">
      <c r="B6" s="2" t="s">
        <v>27</v>
      </c>
      <c r="C6" s="3">
        <v>0</v>
      </c>
      <c r="D6" s="4">
        <v>0</v>
      </c>
      <c r="E6" s="10">
        <f>C6+D6</f>
        <v>0</v>
      </c>
      <c r="F6" s="3">
        <v>1</v>
      </c>
      <c r="G6" s="4">
        <v>1</v>
      </c>
      <c r="H6" s="10">
        <f>F6+G6</f>
        <v>2</v>
      </c>
      <c r="I6" s="3">
        <v>0</v>
      </c>
      <c r="J6" s="4">
        <v>0</v>
      </c>
      <c r="K6" s="10">
        <f>I6+J6</f>
        <v>0</v>
      </c>
      <c r="L6" s="3">
        <v>1</v>
      </c>
      <c r="M6" s="4">
        <v>0</v>
      </c>
      <c r="N6" s="10">
        <f>L6+M6</f>
        <v>1</v>
      </c>
      <c r="O6" s="3">
        <f t="shared" ref="O6:O33" si="0">C6+F6+I6+L6</f>
        <v>2</v>
      </c>
      <c r="P6" s="4">
        <f t="shared" ref="P6:P33" si="1">D6+G6+J6+M6</f>
        <v>1</v>
      </c>
      <c r="Q6" s="13">
        <f t="shared" ref="Q6:Q33" si="2">O6+P6</f>
        <v>3</v>
      </c>
    </row>
    <row r="7" spans="2:17" ht="15.75" customHeight="1" x14ac:dyDescent="0.25">
      <c r="B7" s="25" t="s">
        <v>23</v>
      </c>
      <c r="C7" s="25">
        <v>0</v>
      </c>
      <c r="D7" s="26">
        <v>0</v>
      </c>
      <c r="E7" s="27">
        <f t="shared" ref="E7:E34" si="3">C7+D7</f>
        <v>0</v>
      </c>
      <c r="F7" s="25">
        <v>119</v>
      </c>
      <c r="G7" s="26">
        <v>122</v>
      </c>
      <c r="H7" s="27">
        <f t="shared" ref="H7:H34" si="4">F7+G7</f>
        <v>241</v>
      </c>
      <c r="I7" s="25">
        <v>25</v>
      </c>
      <c r="J7" s="26">
        <v>28</v>
      </c>
      <c r="K7" s="27">
        <f t="shared" ref="K7:K34" si="5">I7+J7</f>
        <v>53</v>
      </c>
      <c r="L7" s="25">
        <v>6</v>
      </c>
      <c r="M7" s="26">
        <v>15</v>
      </c>
      <c r="N7" s="27">
        <f t="shared" ref="N7:N34" si="6">L7+M7</f>
        <v>21</v>
      </c>
      <c r="O7" s="25">
        <f t="shared" si="0"/>
        <v>150</v>
      </c>
      <c r="P7" s="26">
        <f t="shared" si="1"/>
        <v>165</v>
      </c>
      <c r="Q7" s="28">
        <f t="shared" si="2"/>
        <v>315</v>
      </c>
    </row>
    <row r="8" spans="2:17" ht="15.75" customHeight="1" x14ac:dyDescent="0.25">
      <c r="B8" s="6" t="s">
        <v>37</v>
      </c>
      <c r="C8" s="2">
        <v>0</v>
      </c>
      <c r="D8" s="7">
        <v>0</v>
      </c>
      <c r="E8" s="11">
        <f t="shared" si="3"/>
        <v>0</v>
      </c>
      <c r="F8" s="2">
        <v>0</v>
      </c>
      <c r="G8" s="7">
        <v>0</v>
      </c>
      <c r="H8" s="11">
        <f t="shared" si="4"/>
        <v>0</v>
      </c>
      <c r="I8" s="2">
        <v>0</v>
      </c>
      <c r="J8" s="7">
        <v>0</v>
      </c>
      <c r="K8" s="11">
        <f t="shared" si="5"/>
        <v>0</v>
      </c>
      <c r="L8" s="2">
        <v>0</v>
      </c>
      <c r="M8" s="7">
        <v>0</v>
      </c>
      <c r="N8" s="11">
        <f t="shared" si="6"/>
        <v>0</v>
      </c>
      <c r="O8" s="2">
        <f t="shared" si="0"/>
        <v>0</v>
      </c>
      <c r="P8" s="7">
        <f t="shared" si="1"/>
        <v>0</v>
      </c>
      <c r="Q8" s="14">
        <f t="shared" si="2"/>
        <v>0</v>
      </c>
    </row>
    <row r="9" spans="2:17" ht="15.75" customHeight="1" x14ac:dyDescent="0.25">
      <c r="B9" s="25" t="s">
        <v>12</v>
      </c>
      <c r="C9" s="25">
        <v>0</v>
      </c>
      <c r="D9" s="26">
        <v>0</v>
      </c>
      <c r="E9" s="27">
        <f t="shared" si="3"/>
        <v>0</v>
      </c>
      <c r="F9" s="25">
        <v>0</v>
      </c>
      <c r="G9" s="26">
        <v>0</v>
      </c>
      <c r="H9" s="27">
        <f t="shared" si="4"/>
        <v>0</v>
      </c>
      <c r="I9" s="25">
        <v>0</v>
      </c>
      <c r="J9" s="26">
        <v>0</v>
      </c>
      <c r="K9" s="27">
        <f t="shared" si="5"/>
        <v>0</v>
      </c>
      <c r="L9" s="25">
        <v>0</v>
      </c>
      <c r="M9" s="26">
        <v>0</v>
      </c>
      <c r="N9" s="27">
        <f t="shared" si="6"/>
        <v>0</v>
      </c>
      <c r="O9" s="25">
        <f t="shared" si="0"/>
        <v>0</v>
      </c>
      <c r="P9" s="26">
        <f t="shared" si="1"/>
        <v>0</v>
      </c>
      <c r="Q9" s="28">
        <f t="shared" si="2"/>
        <v>0</v>
      </c>
    </row>
    <row r="10" spans="2:17" ht="15.75" customHeight="1" x14ac:dyDescent="0.25">
      <c r="B10" s="2" t="s">
        <v>28</v>
      </c>
      <c r="C10" s="2">
        <v>0</v>
      </c>
      <c r="D10" s="7">
        <v>0</v>
      </c>
      <c r="E10" s="11">
        <f t="shared" si="3"/>
        <v>0</v>
      </c>
      <c r="F10" s="2">
        <v>5</v>
      </c>
      <c r="G10" s="7">
        <v>10</v>
      </c>
      <c r="H10" s="11">
        <f t="shared" si="4"/>
        <v>15</v>
      </c>
      <c r="I10" s="2">
        <v>0</v>
      </c>
      <c r="J10" s="7">
        <v>2</v>
      </c>
      <c r="K10" s="11">
        <f t="shared" si="5"/>
        <v>2</v>
      </c>
      <c r="L10" s="2">
        <v>0</v>
      </c>
      <c r="M10" s="7">
        <v>1</v>
      </c>
      <c r="N10" s="11">
        <f t="shared" si="6"/>
        <v>1</v>
      </c>
      <c r="O10" s="2">
        <f t="shared" si="0"/>
        <v>5</v>
      </c>
      <c r="P10" s="7">
        <f t="shared" si="1"/>
        <v>13</v>
      </c>
      <c r="Q10" s="14">
        <f t="shared" si="2"/>
        <v>18</v>
      </c>
    </row>
    <row r="11" spans="2:17" ht="15.75" customHeight="1" x14ac:dyDescent="0.25">
      <c r="B11" s="25" t="s">
        <v>3</v>
      </c>
      <c r="C11" s="25">
        <v>0</v>
      </c>
      <c r="D11" s="26">
        <v>0</v>
      </c>
      <c r="E11" s="27">
        <f t="shared" si="3"/>
        <v>0</v>
      </c>
      <c r="F11" s="25">
        <v>0</v>
      </c>
      <c r="G11" s="26">
        <v>0</v>
      </c>
      <c r="H11" s="27">
        <f t="shared" si="4"/>
        <v>0</v>
      </c>
      <c r="I11" s="25">
        <v>0</v>
      </c>
      <c r="J11" s="26">
        <v>0</v>
      </c>
      <c r="K11" s="27">
        <f t="shared" si="5"/>
        <v>0</v>
      </c>
      <c r="L11" s="25">
        <v>0</v>
      </c>
      <c r="M11" s="26">
        <v>0</v>
      </c>
      <c r="N11" s="27">
        <f t="shared" si="6"/>
        <v>0</v>
      </c>
      <c r="O11" s="25">
        <f t="shared" si="0"/>
        <v>0</v>
      </c>
      <c r="P11" s="26">
        <f t="shared" si="1"/>
        <v>0</v>
      </c>
      <c r="Q11" s="28">
        <f t="shared" si="2"/>
        <v>0</v>
      </c>
    </row>
    <row r="12" spans="2:17" ht="15.75" customHeight="1" x14ac:dyDescent="0.25">
      <c r="B12" s="6" t="s">
        <v>0</v>
      </c>
      <c r="C12" s="2">
        <v>0</v>
      </c>
      <c r="D12" s="7">
        <v>0</v>
      </c>
      <c r="E12" s="11">
        <f t="shared" si="3"/>
        <v>0</v>
      </c>
      <c r="F12" s="2">
        <v>9</v>
      </c>
      <c r="G12" s="7">
        <v>7</v>
      </c>
      <c r="H12" s="11">
        <f t="shared" si="4"/>
        <v>16</v>
      </c>
      <c r="I12" s="2">
        <v>1</v>
      </c>
      <c r="J12" s="7">
        <v>4</v>
      </c>
      <c r="K12" s="11">
        <f t="shared" si="5"/>
        <v>5</v>
      </c>
      <c r="L12" s="2">
        <v>0</v>
      </c>
      <c r="M12" s="7">
        <v>2</v>
      </c>
      <c r="N12" s="11">
        <f t="shared" si="6"/>
        <v>2</v>
      </c>
      <c r="O12" s="2">
        <f t="shared" si="0"/>
        <v>10</v>
      </c>
      <c r="P12" s="7">
        <f t="shared" si="1"/>
        <v>13</v>
      </c>
      <c r="Q12" s="14">
        <f t="shared" si="2"/>
        <v>23</v>
      </c>
    </row>
    <row r="13" spans="2:17" ht="15.75" customHeight="1" x14ac:dyDescent="0.25">
      <c r="B13" s="25" t="s">
        <v>25</v>
      </c>
      <c r="C13" s="25">
        <v>0</v>
      </c>
      <c r="D13" s="26">
        <v>0</v>
      </c>
      <c r="E13" s="27">
        <f t="shared" si="3"/>
        <v>0</v>
      </c>
      <c r="F13" s="25">
        <v>4</v>
      </c>
      <c r="G13" s="26">
        <v>1</v>
      </c>
      <c r="H13" s="27">
        <f t="shared" si="4"/>
        <v>5</v>
      </c>
      <c r="I13" s="25">
        <v>2</v>
      </c>
      <c r="J13" s="26">
        <v>3</v>
      </c>
      <c r="K13" s="27">
        <f t="shared" si="5"/>
        <v>5</v>
      </c>
      <c r="L13" s="25">
        <v>0</v>
      </c>
      <c r="M13" s="26">
        <v>0</v>
      </c>
      <c r="N13" s="27">
        <f t="shared" si="6"/>
        <v>0</v>
      </c>
      <c r="O13" s="25">
        <f t="shared" si="0"/>
        <v>6</v>
      </c>
      <c r="P13" s="26">
        <f t="shared" si="1"/>
        <v>4</v>
      </c>
      <c r="Q13" s="28">
        <f t="shared" si="2"/>
        <v>10</v>
      </c>
    </row>
    <row r="14" spans="2:17" ht="15.75" customHeight="1" x14ac:dyDescent="0.25">
      <c r="B14" s="2" t="s">
        <v>26</v>
      </c>
      <c r="C14" s="2">
        <v>2</v>
      </c>
      <c r="D14" s="7">
        <v>1</v>
      </c>
      <c r="E14" s="11">
        <f t="shared" si="3"/>
        <v>3</v>
      </c>
      <c r="F14" s="2">
        <v>75</v>
      </c>
      <c r="G14" s="7">
        <v>78</v>
      </c>
      <c r="H14" s="11">
        <f t="shared" si="4"/>
        <v>153</v>
      </c>
      <c r="I14" s="2">
        <v>12</v>
      </c>
      <c r="J14" s="7">
        <v>11</v>
      </c>
      <c r="K14" s="11">
        <f t="shared" si="5"/>
        <v>23</v>
      </c>
      <c r="L14" s="2">
        <v>8</v>
      </c>
      <c r="M14" s="7">
        <v>6</v>
      </c>
      <c r="N14" s="11">
        <f t="shared" si="6"/>
        <v>14</v>
      </c>
      <c r="O14" s="2">
        <f t="shared" si="0"/>
        <v>97</v>
      </c>
      <c r="P14" s="7">
        <f t="shared" si="1"/>
        <v>96</v>
      </c>
      <c r="Q14" s="14">
        <f t="shared" si="2"/>
        <v>193</v>
      </c>
    </row>
    <row r="15" spans="2:17" ht="15.75" customHeight="1" x14ac:dyDescent="0.25">
      <c r="B15" s="25" t="s">
        <v>14</v>
      </c>
      <c r="C15" s="25">
        <v>0</v>
      </c>
      <c r="D15" s="26">
        <v>0</v>
      </c>
      <c r="E15" s="27">
        <f t="shared" si="3"/>
        <v>0</v>
      </c>
      <c r="F15" s="25">
        <v>19</v>
      </c>
      <c r="G15" s="26">
        <v>21</v>
      </c>
      <c r="H15" s="27">
        <f t="shared" si="4"/>
        <v>40</v>
      </c>
      <c r="I15" s="25">
        <v>2</v>
      </c>
      <c r="J15" s="26">
        <v>6</v>
      </c>
      <c r="K15" s="27">
        <f t="shared" si="5"/>
        <v>8</v>
      </c>
      <c r="L15" s="25">
        <v>0</v>
      </c>
      <c r="M15" s="26">
        <v>3</v>
      </c>
      <c r="N15" s="27">
        <f t="shared" si="6"/>
        <v>3</v>
      </c>
      <c r="O15" s="25">
        <f t="shared" si="0"/>
        <v>21</v>
      </c>
      <c r="P15" s="26">
        <f t="shared" si="1"/>
        <v>30</v>
      </c>
      <c r="Q15" s="28">
        <f t="shared" si="2"/>
        <v>51</v>
      </c>
    </row>
    <row r="16" spans="2:17" ht="15.75" customHeight="1" x14ac:dyDescent="0.25">
      <c r="B16" s="6" t="s">
        <v>5</v>
      </c>
      <c r="C16" s="2">
        <v>0</v>
      </c>
      <c r="D16" s="7">
        <v>0</v>
      </c>
      <c r="E16" s="11">
        <f t="shared" si="3"/>
        <v>0</v>
      </c>
      <c r="F16" s="2">
        <v>0</v>
      </c>
      <c r="G16" s="7">
        <v>23</v>
      </c>
      <c r="H16" s="11">
        <f t="shared" si="4"/>
        <v>23</v>
      </c>
      <c r="I16" s="2">
        <v>4</v>
      </c>
      <c r="J16" s="7">
        <v>7</v>
      </c>
      <c r="K16" s="11">
        <f t="shared" si="5"/>
        <v>11</v>
      </c>
      <c r="L16" s="2">
        <v>6</v>
      </c>
      <c r="M16" s="7">
        <v>6</v>
      </c>
      <c r="N16" s="11">
        <f t="shared" si="6"/>
        <v>12</v>
      </c>
      <c r="O16" s="2">
        <f t="shared" si="0"/>
        <v>10</v>
      </c>
      <c r="P16" s="7">
        <f t="shared" si="1"/>
        <v>36</v>
      </c>
      <c r="Q16" s="14">
        <f t="shared" si="2"/>
        <v>46</v>
      </c>
    </row>
    <row r="17" spans="2:17" ht="15.75" customHeight="1" x14ac:dyDescent="0.25">
      <c r="B17" s="25" t="s">
        <v>16</v>
      </c>
      <c r="C17" s="25">
        <v>0</v>
      </c>
      <c r="D17" s="26">
        <v>0</v>
      </c>
      <c r="E17" s="27">
        <f t="shared" si="3"/>
        <v>0</v>
      </c>
      <c r="F17" s="25">
        <v>0</v>
      </c>
      <c r="G17" s="26">
        <v>0</v>
      </c>
      <c r="H17" s="27">
        <f t="shared" si="4"/>
        <v>0</v>
      </c>
      <c r="I17" s="25">
        <v>0</v>
      </c>
      <c r="J17" s="26">
        <v>1</v>
      </c>
      <c r="K17" s="27">
        <f t="shared" si="5"/>
        <v>1</v>
      </c>
      <c r="L17" s="25">
        <v>0</v>
      </c>
      <c r="M17" s="26">
        <v>0</v>
      </c>
      <c r="N17" s="27">
        <f t="shared" si="6"/>
        <v>0</v>
      </c>
      <c r="O17" s="25">
        <f t="shared" si="0"/>
        <v>0</v>
      </c>
      <c r="P17" s="26">
        <f t="shared" si="1"/>
        <v>1</v>
      </c>
      <c r="Q17" s="28">
        <f t="shared" si="2"/>
        <v>1</v>
      </c>
    </row>
    <row r="18" spans="2:17" ht="15.75" customHeight="1" x14ac:dyDescent="0.25">
      <c r="B18" s="2" t="s">
        <v>21</v>
      </c>
      <c r="C18" s="2">
        <v>0</v>
      </c>
      <c r="D18" s="7">
        <v>0</v>
      </c>
      <c r="E18" s="11">
        <f t="shared" si="3"/>
        <v>0</v>
      </c>
      <c r="F18" s="2">
        <v>0</v>
      </c>
      <c r="G18" s="7">
        <v>0</v>
      </c>
      <c r="H18" s="11">
        <f t="shared" si="4"/>
        <v>0</v>
      </c>
      <c r="I18" s="2">
        <v>0</v>
      </c>
      <c r="J18" s="7">
        <v>0</v>
      </c>
      <c r="K18" s="11">
        <f t="shared" si="5"/>
        <v>0</v>
      </c>
      <c r="L18" s="2">
        <v>0</v>
      </c>
      <c r="M18" s="7">
        <v>0</v>
      </c>
      <c r="N18" s="11">
        <f t="shared" si="6"/>
        <v>0</v>
      </c>
      <c r="O18" s="2">
        <f t="shared" si="0"/>
        <v>0</v>
      </c>
      <c r="P18" s="7">
        <f t="shared" si="1"/>
        <v>0</v>
      </c>
      <c r="Q18" s="14">
        <f t="shared" si="2"/>
        <v>0</v>
      </c>
    </row>
    <row r="19" spans="2:17" ht="15.75" customHeight="1" x14ac:dyDescent="0.25">
      <c r="B19" s="25" t="s">
        <v>24</v>
      </c>
      <c r="C19" s="25">
        <v>0</v>
      </c>
      <c r="D19" s="26">
        <v>0</v>
      </c>
      <c r="E19" s="27">
        <f t="shared" si="3"/>
        <v>0</v>
      </c>
      <c r="F19" s="25">
        <v>0</v>
      </c>
      <c r="G19" s="26">
        <v>0</v>
      </c>
      <c r="H19" s="27">
        <f t="shared" si="4"/>
        <v>0</v>
      </c>
      <c r="I19" s="25">
        <v>0</v>
      </c>
      <c r="J19" s="26">
        <v>0</v>
      </c>
      <c r="K19" s="27">
        <f t="shared" si="5"/>
        <v>0</v>
      </c>
      <c r="L19" s="25">
        <v>0</v>
      </c>
      <c r="M19" s="26">
        <v>0</v>
      </c>
      <c r="N19" s="27">
        <f t="shared" si="6"/>
        <v>0</v>
      </c>
      <c r="O19" s="25">
        <f t="shared" si="0"/>
        <v>0</v>
      </c>
      <c r="P19" s="26">
        <f t="shared" si="1"/>
        <v>0</v>
      </c>
      <c r="Q19" s="28">
        <f t="shared" si="2"/>
        <v>0</v>
      </c>
    </row>
    <row r="20" spans="2:17" ht="15.75" customHeight="1" x14ac:dyDescent="0.25">
      <c r="B20" s="6" t="s">
        <v>18</v>
      </c>
      <c r="C20" s="2">
        <v>0</v>
      </c>
      <c r="D20" s="7">
        <v>0</v>
      </c>
      <c r="E20" s="11">
        <f t="shared" si="3"/>
        <v>0</v>
      </c>
      <c r="F20" s="2">
        <v>4</v>
      </c>
      <c r="G20" s="7">
        <v>2</v>
      </c>
      <c r="H20" s="11">
        <f t="shared" si="4"/>
        <v>6</v>
      </c>
      <c r="I20" s="2">
        <v>0</v>
      </c>
      <c r="J20" s="7">
        <v>1</v>
      </c>
      <c r="K20" s="11">
        <f t="shared" si="5"/>
        <v>1</v>
      </c>
      <c r="L20" s="2">
        <v>0</v>
      </c>
      <c r="M20" s="7">
        <v>0</v>
      </c>
      <c r="N20" s="11">
        <f t="shared" si="6"/>
        <v>0</v>
      </c>
      <c r="O20" s="2">
        <f t="shared" si="0"/>
        <v>4</v>
      </c>
      <c r="P20" s="7">
        <f t="shared" si="1"/>
        <v>3</v>
      </c>
      <c r="Q20" s="14">
        <f t="shared" si="2"/>
        <v>7</v>
      </c>
    </row>
    <row r="21" spans="2:17" ht="15.75" customHeight="1" x14ac:dyDescent="0.25">
      <c r="B21" s="25" t="s">
        <v>22</v>
      </c>
      <c r="C21" s="25">
        <v>0</v>
      </c>
      <c r="D21" s="26">
        <v>0</v>
      </c>
      <c r="E21" s="27">
        <f t="shared" si="3"/>
        <v>0</v>
      </c>
      <c r="F21" s="25">
        <v>6</v>
      </c>
      <c r="G21" s="26">
        <v>5</v>
      </c>
      <c r="H21" s="27">
        <f t="shared" si="4"/>
        <v>11</v>
      </c>
      <c r="I21" s="25">
        <v>0</v>
      </c>
      <c r="J21" s="26">
        <v>5</v>
      </c>
      <c r="K21" s="27">
        <f t="shared" si="5"/>
        <v>5</v>
      </c>
      <c r="L21" s="25">
        <v>2</v>
      </c>
      <c r="M21" s="26">
        <v>6</v>
      </c>
      <c r="N21" s="27">
        <f t="shared" si="6"/>
        <v>8</v>
      </c>
      <c r="O21" s="25">
        <f t="shared" si="0"/>
        <v>8</v>
      </c>
      <c r="P21" s="26">
        <f t="shared" si="1"/>
        <v>16</v>
      </c>
      <c r="Q21" s="28">
        <f t="shared" si="2"/>
        <v>24</v>
      </c>
    </row>
    <row r="22" spans="2:17" ht="15.75" customHeight="1" x14ac:dyDescent="0.25">
      <c r="B22" s="2" t="s">
        <v>20</v>
      </c>
      <c r="C22" s="2">
        <v>0</v>
      </c>
      <c r="D22" s="7">
        <v>0</v>
      </c>
      <c r="E22" s="11">
        <f t="shared" si="3"/>
        <v>0</v>
      </c>
      <c r="F22" s="2">
        <v>0</v>
      </c>
      <c r="G22" s="7">
        <v>0</v>
      </c>
      <c r="H22" s="11">
        <f t="shared" si="4"/>
        <v>0</v>
      </c>
      <c r="I22" s="2">
        <v>0</v>
      </c>
      <c r="J22" s="7">
        <v>0</v>
      </c>
      <c r="K22" s="11">
        <f t="shared" si="5"/>
        <v>0</v>
      </c>
      <c r="L22" s="2">
        <v>0</v>
      </c>
      <c r="M22" s="7">
        <v>3</v>
      </c>
      <c r="N22" s="11">
        <f t="shared" si="6"/>
        <v>3</v>
      </c>
      <c r="O22" s="2">
        <f t="shared" si="0"/>
        <v>0</v>
      </c>
      <c r="P22" s="7">
        <f t="shared" si="1"/>
        <v>3</v>
      </c>
      <c r="Q22" s="14">
        <f t="shared" si="2"/>
        <v>3</v>
      </c>
    </row>
    <row r="23" spans="2:17" ht="15.75" customHeight="1" x14ac:dyDescent="0.25">
      <c r="B23" s="25" t="s">
        <v>19</v>
      </c>
      <c r="C23" s="25">
        <v>0</v>
      </c>
      <c r="D23" s="26">
        <v>0</v>
      </c>
      <c r="E23" s="27">
        <f t="shared" si="3"/>
        <v>0</v>
      </c>
      <c r="F23" s="25">
        <v>0</v>
      </c>
      <c r="G23" s="26">
        <v>0</v>
      </c>
      <c r="H23" s="27">
        <f t="shared" si="4"/>
        <v>0</v>
      </c>
      <c r="I23" s="25">
        <v>0</v>
      </c>
      <c r="J23" s="26">
        <v>0</v>
      </c>
      <c r="K23" s="27">
        <f t="shared" si="5"/>
        <v>0</v>
      </c>
      <c r="L23" s="25">
        <v>0</v>
      </c>
      <c r="M23" s="26">
        <v>1</v>
      </c>
      <c r="N23" s="27">
        <f t="shared" si="6"/>
        <v>1</v>
      </c>
      <c r="O23" s="25">
        <f t="shared" si="0"/>
        <v>0</v>
      </c>
      <c r="P23" s="26">
        <f t="shared" si="1"/>
        <v>1</v>
      </c>
      <c r="Q23" s="28">
        <f t="shared" si="2"/>
        <v>1</v>
      </c>
    </row>
    <row r="24" spans="2:17" ht="15.75" customHeight="1" x14ac:dyDescent="0.25">
      <c r="B24" s="6" t="s">
        <v>17</v>
      </c>
      <c r="C24" s="2">
        <v>0</v>
      </c>
      <c r="D24" s="7">
        <v>0</v>
      </c>
      <c r="E24" s="11">
        <f t="shared" si="3"/>
        <v>0</v>
      </c>
      <c r="F24" s="2">
        <v>0</v>
      </c>
      <c r="G24" s="7">
        <v>0</v>
      </c>
      <c r="H24" s="11">
        <f t="shared" si="4"/>
        <v>0</v>
      </c>
      <c r="I24" s="2">
        <v>0</v>
      </c>
      <c r="J24" s="7">
        <v>0</v>
      </c>
      <c r="K24" s="11">
        <f t="shared" si="5"/>
        <v>0</v>
      </c>
      <c r="L24" s="2">
        <v>8</v>
      </c>
      <c r="M24" s="7">
        <v>31</v>
      </c>
      <c r="N24" s="11">
        <f t="shared" si="6"/>
        <v>39</v>
      </c>
      <c r="O24" s="2">
        <f t="shared" si="0"/>
        <v>8</v>
      </c>
      <c r="P24" s="7">
        <f t="shared" si="1"/>
        <v>31</v>
      </c>
      <c r="Q24" s="14">
        <f t="shared" si="2"/>
        <v>39</v>
      </c>
    </row>
    <row r="25" spans="2:17" ht="15.75" customHeight="1" x14ac:dyDescent="0.25">
      <c r="B25" s="25" t="s">
        <v>15</v>
      </c>
      <c r="C25" s="25">
        <v>0</v>
      </c>
      <c r="D25" s="26">
        <v>0</v>
      </c>
      <c r="E25" s="27">
        <f t="shared" si="3"/>
        <v>0</v>
      </c>
      <c r="F25" s="25">
        <v>0</v>
      </c>
      <c r="G25" s="26">
        <v>0</v>
      </c>
      <c r="H25" s="27">
        <f t="shared" si="4"/>
        <v>0</v>
      </c>
      <c r="I25" s="25">
        <v>0</v>
      </c>
      <c r="J25" s="26">
        <v>0</v>
      </c>
      <c r="K25" s="27">
        <f t="shared" si="5"/>
        <v>0</v>
      </c>
      <c r="L25" s="25">
        <v>0</v>
      </c>
      <c r="M25" s="26">
        <v>0</v>
      </c>
      <c r="N25" s="27">
        <f t="shared" si="6"/>
        <v>0</v>
      </c>
      <c r="O25" s="25">
        <f t="shared" si="0"/>
        <v>0</v>
      </c>
      <c r="P25" s="26">
        <f t="shared" si="1"/>
        <v>0</v>
      </c>
      <c r="Q25" s="28">
        <f t="shared" si="2"/>
        <v>0</v>
      </c>
    </row>
    <row r="26" spans="2:17" ht="15.75" customHeight="1" x14ac:dyDescent="0.25">
      <c r="B26" s="2" t="s">
        <v>13</v>
      </c>
      <c r="C26" s="2">
        <v>0</v>
      </c>
      <c r="D26" s="7">
        <v>0</v>
      </c>
      <c r="E26" s="11">
        <f t="shared" si="3"/>
        <v>0</v>
      </c>
      <c r="F26" s="2">
        <v>0</v>
      </c>
      <c r="G26" s="7">
        <v>0</v>
      </c>
      <c r="H26" s="11">
        <f t="shared" si="4"/>
        <v>0</v>
      </c>
      <c r="I26" s="2">
        <v>1</v>
      </c>
      <c r="J26" s="7">
        <v>0</v>
      </c>
      <c r="K26" s="11">
        <f t="shared" si="5"/>
        <v>1</v>
      </c>
      <c r="L26" s="2">
        <v>2</v>
      </c>
      <c r="M26" s="7">
        <v>3</v>
      </c>
      <c r="N26" s="11">
        <f t="shared" si="6"/>
        <v>5</v>
      </c>
      <c r="O26" s="2">
        <f t="shared" si="0"/>
        <v>3</v>
      </c>
      <c r="P26" s="7">
        <f t="shared" si="1"/>
        <v>3</v>
      </c>
      <c r="Q26" s="14">
        <f t="shared" si="2"/>
        <v>6</v>
      </c>
    </row>
    <row r="27" spans="2:17" ht="15.75" customHeight="1" x14ac:dyDescent="0.25">
      <c r="B27" s="25" t="s">
        <v>8</v>
      </c>
      <c r="C27" s="25">
        <v>0</v>
      </c>
      <c r="D27" s="26">
        <v>0</v>
      </c>
      <c r="E27" s="27">
        <f t="shared" si="3"/>
        <v>0</v>
      </c>
      <c r="F27" s="25">
        <v>0</v>
      </c>
      <c r="G27" s="26">
        <v>0</v>
      </c>
      <c r="H27" s="27">
        <f t="shared" si="4"/>
        <v>0</v>
      </c>
      <c r="I27" s="25">
        <v>0</v>
      </c>
      <c r="J27" s="26">
        <v>0</v>
      </c>
      <c r="K27" s="27">
        <f t="shared" si="5"/>
        <v>0</v>
      </c>
      <c r="L27" s="25">
        <v>0</v>
      </c>
      <c r="M27" s="26">
        <v>0</v>
      </c>
      <c r="N27" s="27">
        <f t="shared" si="6"/>
        <v>0</v>
      </c>
      <c r="O27" s="25">
        <f t="shared" si="0"/>
        <v>0</v>
      </c>
      <c r="P27" s="26">
        <f t="shared" si="1"/>
        <v>0</v>
      </c>
      <c r="Q27" s="28">
        <f t="shared" si="2"/>
        <v>0</v>
      </c>
    </row>
    <row r="28" spans="2:17" ht="15.75" customHeight="1" x14ac:dyDescent="0.25">
      <c r="B28" s="6" t="s">
        <v>10</v>
      </c>
      <c r="C28" s="2">
        <v>0</v>
      </c>
      <c r="D28" s="7">
        <v>0</v>
      </c>
      <c r="E28" s="11">
        <f t="shared" si="3"/>
        <v>0</v>
      </c>
      <c r="F28" s="2">
        <v>0</v>
      </c>
      <c r="G28" s="7">
        <v>0</v>
      </c>
      <c r="H28" s="11">
        <f t="shared" si="4"/>
        <v>0</v>
      </c>
      <c r="I28" s="2">
        <v>0</v>
      </c>
      <c r="J28" s="7">
        <v>0</v>
      </c>
      <c r="K28" s="11">
        <f t="shared" si="5"/>
        <v>0</v>
      </c>
      <c r="L28" s="2">
        <v>0</v>
      </c>
      <c r="M28" s="7">
        <v>0</v>
      </c>
      <c r="N28" s="11">
        <f t="shared" si="6"/>
        <v>0</v>
      </c>
      <c r="O28" s="2">
        <f t="shared" si="0"/>
        <v>0</v>
      </c>
      <c r="P28" s="7">
        <f t="shared" si="1"/>
        <v>0</v>
      </c>
      <c r="Q28" s="14">
        <f t="shared" si="2"/>
        <v>0</v>
      </c>
    </row>
    <row r="29" spans="2:17" ht="15.75" customHeight="1" x14ac:dyDescent="0.25">
      <c r="B29" s="25" t="s">
        <v>11</v>
      </c>
      <c r="C29" s="25">
        <v>0</v>
      </c>
      <c r="D29" s="26">
        <v>0</v>
      </c>
      <c r="E29" s="27">
        <f t="shared" si="3"/>
        <v>0</v>
      </c>
      <c r="F29" s="25">
        <v>0</v>
      </c>
      <c r="G29" s="26">
        <v>1</v>
      </c>
      <c r="H29" s="27">
        <f t="shared" si="4"/>
        <v>1</v>
      </c>
      <c r="I29" s="25">
        <v>0</v>
      </c>
      <c r="J29" s="26">
        <v>0</v>
      </c>
      <c r="K29" s="27">
        <f t="shared" si="5"/>
        <v>0</v>
      </c>
      <c r="L29" s="25">
        <v>0</v>
      </c>
      <c r="M29" s="26">
        <v>0</v>
      </c>
      <c r="N29" s="27">
        <f t="shared" si="6"/>
        <v>0</v>
      </c>
      <c r="O29" s="25">
        <f t="shared" si="0"/>
        <v>0</v>
      </c>
      <c r="P29" s="26">
        <f t="shared" si="1"/>
        <v>1</v>
      </c>
      <c r="Q29" s="28">
        <f t="shared" si="2"/>
        <v>1</v>
      </c>
    </row>
    <row r="30" spans="2:17" ht="15.75" customHeight="1" x14ac:dyDescent="0.25">
      <c r="B30" s="2" t="s">
        <v>9</v>
      </c>
      <c r="C30" s="2">
        <v>0</v>
      </c>
      <c r="D30" s="7">
        <v>0</v>
      </c>
      <c r="E30" s="11">
        <f t="shared" si="3"/>
        <v>0</v>
      </c>
      <c r="F30" s="2">
        <v>0</v>
      </c>
      <c r="G30" s="7">
        <v>0</v>
      </c>
      <c r="H30" s="11">
        <f t="shared" si="4"/>
        <v>0</v>
      </c>
      <c r="I30" s="2">
        <v>0</v>
      </c>
      <c r="J30" s="7">
        <v>0</v>
      </c>
      <c r="K30" s="11">
        <f t="shared" si="5"/>
        <v>0</v>
      </c>
      <c r="L30" s="2">
        <v>0</v>
      </c>
      <c r="M30" s="7">
        <v>0</v>
      </c>
      <c r="N30" s="11">
        <f t="shared" si="6"/>
        <v>0</v>
      </c>
      <c r="O30" s="2">
        <f t="shared" si="0"/>
        <v>0</v>
      </c>
      <c r="P30" s="7">
        <f t="shared" si="1"/>
        <v>0</v>
      </c>
      <c r="Q30" s="14">
        <f t="shared" si="2"/>
        <v>0</v>
      </c>
    </row>
    <row r="31" spans="2:17" ht="15.75" customHeight="1" x14ac:dyDescent="0.25">
      <c r="B31" s="25" t="s">
        <v>7</v>
      </c>
      <c r="C31" s="25">
        <v>0</v>
      </c>
      <c r="D31" s="26">
        <v>0</v>
      </c>
      <c r="E31" s="27">
        <f t="shared" si="3"/>
        <v>0</v>
      </c>
      <c r="F31" s="25">
        <v>0</v>
      </c>
      <c r="G31" s="26">
        <v>0</v>
      </c>
      <c r="H31" s="27">
        <f t="shared" si="4"/>
        <v>0</v>
      </c>
      <c r="I31" s="25">
        <v>0</v>
      </c>
      <c r="J31" s="26">
        <v>0</v>
      </c>
      <c r="K31" s="27">
        <f t="shared" si="5"/>
        <v>0</v>
      </c>
      <c r="L31" s="25">
        <v>0</v>
      </c>
      <c r="M31" s="26">
        <v>0</v>
      </c>
      <c r="N31" s="27">
        <f t="shared" si="6"/>
        <v>0</v>
      </c>
      <c r="O31" s="25">
        <f t="shared" si="0"/>
        <v>0</v>
      </c>
      <c r="P31" s="26">
        <f t="shared" si="1"/>
        <v>0</v>
      </c>
      <c r="Q31" s="28">
        <f t="shared" si="2"/>
        <v>0</v>
      </c>
    </row>
    <row r="32" spans="2:17" ht="15.75" customHeight="1" x14ac:dyDescent="0.25">
      <c r="B32" s="2" t="s">
        <v>6</v>
      </c>
      <c r="C32" s="2">
        <v>0</v>
      </c>
      <c r="D32" s="7">
        <v>0</v>
      </c>
      <c r="E32" s="11">
        <f t="shared" si="3"/>
        <v>0</v>
      </c>
      <c r="F32" s="2">
        <v>1</v>
      </c>
      <c r="G32" s="7">
        <v>0</v>
      </c>
      <c r="H32" s="11">
        <f t="shared" si="4"/>
        <v>1</v>
      </c>
      <c r="I32" s="2">
        <v>0</v>
      </c>
      <c r="J32" s="7">
        <v>0</v>
      </c>
      <c r="K32" s="11">
        <f t="shared" si="5"/>
        <v>0</v>
      </c>
      <c r="L32" s="2">
        <v>0</v>
      </c>
      <c r="M32" s="7">
        <v>0</v>
      </c>
      <c r="N32" s="11">
        <f t="shared" si="6"/>
        <v>0</v>
      </c>
      <c r="O32" s="2">
        <f t="shared" si="0"/>
        <v>1</v>
      </c>
      <c r="P32" s="7">
        <f t="shared" si="1"/>
        <v>0</v>
      </c>
      <c r="Q32" s="14">
        <f t="shared" si="2"/>
        <v>1</v>
      </c>
    </row>
    <row r="33" spans="2:17" ht="15.75" customHeight="1" x14ac:dyDescent="0.25">
      <c r="B33" s="25" t="s">
        <v>4</v>
      </c>
      <c r="C33" s="25">
        <v>0</v>
      </c>
      <c r="D33" s="26">
        <v>0</v>
      </c>
      <c r="E33" s="27">
        <f t="shared" si="3"/>
        <v>0</v>
      </c>
      <c r="F33" s="25">
        <v>0</v>
      </c>
      <c r="G33" s="26">
        <v>0</v>
      </c>
      <c r="H33" s="27">
        <f t="shared" si="4"/>
        <v>0</v>
      </c>
      <c r="I33" s="25">
        <v>2</v>
      </c>
      <c r="J33" s="26">
        <v>4</v>
      </c>
      <c r="K33" s="27">
        <f t="shared" si="5"/>
        <v>6</v>
      </c>
      <c r="L33" s="25">
        <v>3</v>
      </c>
      <c r="M33" s="26">
        <v>17</v>
      </c>
      <c r="N33" s="27">
        <f t="shared" si="6"/>
        <v>20</v>
      </c>
      <c r="O33" s="25">
        <f t="shared" si="0"/>
        <v>5</v>
      </c>
      <c r="P33" s="26">
        <f t="shared" si="1"/>
        <v>21</v>
      </c>
      <c r="Q33" s="28">
        <f t="shared" si="2"/>
        <v>26</v>
      </c>
    </row>
    <row r="34" spans="2:17" ht="15.75" customHeight="1" thickBot="1" x14ac:dyDescent="0.3">
      <c r="B34" s="2" t="s">
        <v>2</v>
      </c>
      <c r="C34" s="2">
        <v>1</v>
      </c>
      <c r="D34" s="7">
        <v>2</v>
      </c>
      <c r="E34" s="12">
        <f t="shared" si="3"/>
        <v>3</v>
      </c>
      <c r="F34" s="2">
        <v>20</v>
      </c>
      <c r="G34" s="7">
        <v>18</v>
      </c>
      <c r="H34" s="12">
        <f t="shared" si="4"/>
        <v>38</v>
      </c>
      <c r="I34" s="2">
        <v>18</v>
      </c>
      <c r="J34" s="7">
        <v>16</v>
      </c>
      <c r="K34" s="12">
        <f t="shared" si="5"/>
        <v>34</v>
      </c>
      <c r="L34" s="2">
        <v>15</v>
      </c>
      <c r="M34" s="7">
        <v>45</v>
      </c>
      <c r="N34" s="12">
        <f t="shared" si="6"/>
        <v>60</v>
      </c>
      <c r="O34" s="2">
        <f>C34+F34+I34+L34</f>
        <v>54</v>
      </c>
      <c r="P34" s="7">
        <f>M34+J34+G34+D34</f>
        <v>81</v>
      </c>
      <c r="Q34" s="15">
        <f>O34+P34</f>
        <v>135</v>
      </c>
    </row>
    <row r="35" spans="2:17" s="9" customFormat="1" ht="21.75" customHeight="1" thickBot="1" x14ac:dyDescent="0.3">
      <c r="B35" s="21" t="s">
        <v>1</v>
      </c>
      <c r="C35" s="21">
        <f>SUM(C6:C34)</f>
        <v>3</v>
      </c>
      <c r="D35" s="22">
        <f t="shared" ref="D35:Q35" si="7">SUM(D6:D34)</f>
        <v>3</v>
      </c>
      <c r="E35" s="23">
        <f t="shared" si="7"/>
        <v>6</v>
      </c>
      <c r="F35" s="21">
        <f t="shared" si="7"/>
        <v>263</v>
      </c>
      <c r="G35" s="22">
        <f t="shared" si="7"/>
        <v>289</v>
      </c>
      <c r="H35" s="23">
        <f t="shared" si="7"/>
        <v>552</v>
      </c>
      <c r="I35" s="21">
        <f t="shared" si="7"/>
        <v>67</v>
      </c>
      <c r="J35" s="22">
        <f t="shared" si="7"/>
        <v>88</v>
      </c>
      <c r="K35" s="23">
        <f t="shared" si="7"/>
        <v>155</v>
      </c>
      <c r="L35" s="21">
        <f t="shared" si="7"/>
        <v>51</v>
      </c>
      <c r="M35" s="22">
        <f t="shared" si="7"/>
        <v>139</v>
      </c>
      <c r="N35" s="23">
        <f t="shared" si="7"/>
        <v>190</v>
      </c>
      <c r="O35" s="21">
        <f t="shared" si="7"/>
        <v>384</v>
      </c>
      <c r="P35" s="22">
        <f t="shared" si="7"/>
        <v>519</v>
      </c>
      <c r="Q35" s="24">
        <f t="shared" si="7"/>
        <v>903</v>
      </c>
    </row>
  </sheetData>
  <mergeCells count="7">
    <mergeCell ref="O4:Q4"/>
    <mergeCell ref="C2:D2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40D4B-3CAA-4900-AA72-B83A62B8648A}">
  <dimension ref="B1:Q69"/>
  <sheetViews>
    <sheetView showGridLines="0" topLeftCell="A13" workbookViewId="0">
      <selection activeCell="K28" sqref="K28"/>
    </sheetView>
  </sheetViews>
  <sheetFormatPr baseColWidth="10" defaultRowHeight="15" x14ac:dyDescent="0.25"/>
  <cols>
    <col min="1" max="1" width="3.140625" style="1" customWidth="1"/>
    <col min="2" max="2" width="32.42578125" style="1" bestFit="1" customWidth="1"/>
    <col min="3" max="17" width="10" style="1" customWidth="1"/>
    <col min="18" max="16384" width="11.42578125" style="1"/>
  </cols>
  <sheetData>
    <row r="1" spans="2:17" ht="15.75" thickBot="1" x14ac:dyDescent="0.3"/>
    <row r="2" spans="2:17" ht="24" customHeight="1" thickBot="1" x14ac:dyDescent="0.3">
      <c r="B2" s="29" t="s">
        <v>38</v>
      </c>
      <c r="C2" s="133">
        <f>JAN!C2+FEB!C2+MARCH!C2+APRIL!C2+MAY!C2+JUN!C2+JULY!C2+AUG!C2+SEPT!C2+OCT!C2+NOV!C2+DEC!C2</f>
        <v>6764</v>
      </c>
      <c r="D2" s="134"/>
    </row>
    <row r="3" spans="2:17" ht="9.75" customHeight="1" thickBot="1" x14ac:dyDescent="0.3"/>
    <row r="4" spans="2:17" ht="19.5" customHeight="1" thickBot="1" x14ac:dyDescent="0.3">
      <c r="B4" s="127" t="s">
        <v>32</v>
      </c>
      <c r="C4" s="129" t="s">
        <v>36</v>
      </c>
      <c r="D4" s="130"/>
      <c r="E4" s="131"/>
      <c r="F4" s="129" t="s">
        <v>35</v>
      </c>
      <c r="G4" s="130"/>
      <c r="H4" s="131"/>
      <c r="I4" s="129" t="s">
        <v>34</v>
      </c>
      <c r="J4" s="130"/>
      <c r="K4" s="131"/>
      <c r="L4" s="132" t="s">
        <v>33</v>
      </c>
      <c r="M4" s="130"/>
      <c r="N4" s="130"/>
      <c r="O4" s="122" t="s">
        <v>29</v>
      </c>
      <c r="P4" s="123"/>
      <c r="Q4" s="124"/>
    </row>
    <row r="5" spans="2:17" ht="21" customHeight="1" thickBot="1" x14ac:dyDescent="0.3">
      <c r="B5" s="128"/>
      <c r="C5" s="16" t="s">
        <v>31</v>
      </c>
      <c r="D5" s="17" t="s">
        <v>30</v>
      </c>
      <c r="E5" s="19" t="s">
        <v>29</v>
      </c>
      <c r="F5" s="16" t="s">
        <v>31</v>
      </c>
      <c r="G5" s="17" t="s">
        <v>30</v>
      </c>
      <c r="H5" s="19" t="s">
        <v>29</v>
      </c>
      <c r="I5" s="16" t="s">
        <v>31</v>
      </c>
      <c r="J5" s="17" t="s">
        <v>30</v>
      </c>
      <c r="K5" s="19" t="s">
        <v>29</v>
      </c>
      <c r="L5" s="16" t="s">
        <v>31</v>
      </c>
      <c r="M5" s="17" t="s">
        <v>30</v>
      </c>
      <c r="N5" s="19" t="s">
        <v>29</v>
      </c>
      <c r="O5" s="16" t="s">
        <v>31</v>
      </c>
      <c r="P5" s="17" t="s">
        <v>30</v>
      </c>
      <c r="Q5" s="20" t="s">
        <v>29</v>
      </c>
    </row>
    <row r="6" spans="2:17" ht="15.75" customHeight="1" x14ac:dyDescent="0.25">
      <c r="B6" s="2" t="s">
        <v>27</v>
      </c>
      <c r="C6" s="3">
        <f>JAN!C6+FEB!C6+MARCH!C6+APRIL!C6+MAY!C6+JUN!C6+JULY!C6+AUG!C6+SEPT!C6+OCT!C6+NOV!C6+DEC!C6</f>
        <v>0</v>
      </c>
      <c r="D6" s="4">
        <f>JAN!D6+FEB!D6+MARCH!D6+APRIL!D6+MAY!D6+JUN!D6+JULY!D6+AUG!D6+SEPT!D6+OCT!D6+NOV!D6+DEC!D6</f>
        <v>0</v>
      </c>
      <c r="E6" s="10">
        <f>JAN!E6+FEB!E6+MARCH!E6+APRIL!E6+MAY!E6+JUN!E6+JULY!E6+AUG!E6+SEPT!E6+OCT!E6+NOV!E6+DEC!E6</f>
        <v>0</v>
      </c>
      <c r="F6" s="3">
        <f>JAN!F6+FEB!F6+MARCH!F6+APRIL!F6+MAY!F6+JUN!F6+JULY!F6+AUG!F6+SEPT!F6+OCT!F6+NOV!F6+DEC!F6</f>
        <v>4</v>
      </c>
      <c r="G6" s="4">
        <f>JAN!G6+FEB!G6+MARCH!G6+APRIL!G6+MAY!G6+JUN!G6+JULY!G6+AUG!G6+SEPT!G6+OCT!G6+NOV!G6+DEC!G6</f>
        <v>8</v>
      </c>
      <c r="H6" s="10">
        <f>JAN!H6+FEB!H6+MARCH!H6+APRIL!H6+MAY!H6+JUN!H6+JULY!H6+AUG!H6+SEPT!H6+OCT!H6+NOV!H6+DEC!H6</f>
        <v>12</v>
      </c>
      <c r="I6" s="3">
        <f>JAN!I6+FEB!I6+MARCH!I6+APRIL!I6+MAY!I6+JUN!I6+JULY!I6+AUG!I6+SEPT!I6+OCT!I6+NOV!I6+DEC!I6</f>
        <v>2</v>
      </c>
      <c r="J6" s="4">
        <f>JAN!J6+FEB!J6+MARCH!J6+APRIL!J6+MAY!J6+JUN!J6+JULY!J6+AUG!J6+SEPT!J6+OCT!J6+NOV!J6+DEC!J6</f>
        <v>4</v>
      </c>
      <c r="K6" s="10">
        <f>JAN!K6+FEB!K6+MARCH!K6+APRIL!K6+MAY!K6+JUN!K6+JULY!K6+AUG!K6+SEPT!K6+OCT!K6+NOV!K6+DEC!K6</f>
        <v>6</v>
      </c>
      <c r="L6" s="3">
        <f>JAN!L6+FEB!L6+MARCH!L6+APRIL!L6+MAY!L6+JUN!L6+JULY!L6+AUG!L6+SEPT!L6+OCT!L6+NOV!L6+DEC!L6</f>
        <v>1</v>
      </c>
      <c r="M6" s="4">
        <f>JAN!M6+FEB!M6+MARCH!M6+APRIL!M6+MAY!M6+JUN!M6+JULY!M6+AUG!M6+SEPT!M6+OCT!M6+NOV!M6+DEC!M6</f>
        <v>5</v>
      </c>
      <c r="N6" s="10">
        <f>JAN!N6+FEB!N6+MARCH!N6+APRIL!N6+MAY!N6+JUN!N6+JULY!N6+AUG!N6+SEPT!N6+OCT!N6+NOV!N6+DEC!N6</f>
        <v>6</v>
      </c>
      <c r="O6" s="3">
        <f>JAN!O6+FEB!O6+MARCH!O6+APRIL!O6+MAY!O6+JUN!O6+JULY!O6+AUG!O6+SEPT!O6+OCT!O6+NOV!O6+DEC!O6</f>
        <v>7</v>
      </c>
      <c r="P6" s="4">
        <f>JAN!P6+FEB!P6+MARCH!P6+APRIL!P6+MAY!P6+JUN!P6+JULY!P6+AUG!P6+SEPT!P6+OCT!P6+NOV!P6+DEC!P6</f>
        <v>17</v>
      </c>
      <c r="Q6" s="37">
        <f t="shared" ref="Q6:Q33" si="0">O6+P6</f>
        <v>24</v>
      </c>
    </row>
    <row r="7" spans="2:17" ht="15.75" customHeight="1" x14ac:dyDescent="0.25">
      <c r="B7" s="25" t="s">
        <v>23</v>
      </c>
      <c r="C7" s="25">
        <f>JAN!C7+FEB!C7+MARCH!C7+APRIL!C7+MAY!C7+JUN!C7+JULY!C7+AUG!C7+SEPT!C7+OCT!C7+NOV!C7+DEC!C7</f>
        <v>0</v>
      </c>
      <c r="D7" s="26">
        <f>JAN!D7+FEB!D7+MARCH!D7+APRIL!D7+MAY!D7+JUN!D7+JULY!D7+AUG!D7+SEPT!D7+OCT!D7+NOV!D7+DEC!D7</f>
        <v>0</v>
      </c>
      <c r="E7" s="27">
        <f>JAN!E7+FEB!E7+MARCH!E7+APRIL!E7+MAY!E7+JUN!E7+JULY!E7+AUG!E7+SEPT!E7+OCT!E7+NOV!E7+DEC!E7</f>
        <v>0</v>
      </c>
      <c r="F7" s="25">
        <f>JAN!F7+FEB!F7+MARCH!F7+APRIL!F7+MAY!F7+JUN!F7+JULY!F7+AUG!F7+SEPT!F7+OCT!F7+NOV!F7+DEC!F7</f>
        <v>1056</v>
      </c>
      <c r="G7" s="26">
        <f>JAN!G7+FEB!G7+MARCH!G7+APRIL!G7+MAY!G7+JUN!G7+JULY!G7+AUG!G7+SEPT!G7+OCT!G7+NOV!G7+DEC!G7</f>
        <v>1004</v>
      </c>
      <c r="H7" s="27">
        <f>JAN!H7+FEB!H7+MARCH!H7+APRIL!H7+MAY!H7+JUN!H7+JULY!H7+AUG!H7+SEPT!H7+OCT!H7+NOV!H7+DEC!H7</f>
        <v>2060</v>
      </c>
      <c r="I7" s="25">
        <f>JAN!I7+FEB!I7+MARCH!I7+APRIL!I7+MAY!I7+JUN!I7+JULY!I7+AUG!I7+SEPT!I7+OCT!I7+NOV!I7+DEC!I7</f>
        <v>507</v>
      </c>
      <c r="J7" s="26">
        <f>JAN!J7+FEB!J7+MARCH!J7+APRIL!J7+MAY!J7+JUN!J7+JULY!J7+AUG!J7+SEPT!J7+OCT!J7+NOV!J7+DEC!J7</f>
        <v>547</v>
      </c>
      <c r="K7" s="27">
        <f>JAN!K7+FEB!K7+MARCH!K7+APRIL!K7+MAY!K7+JUN!K7+JULY!K7+AUG!K7+SEPT!K7+OCT!K7+NOV!K7+DEC!K7</f>
        <v>1054</v>
      </c>
      <c r="L7" s="25">
        <f>JAN!L7+FEB!L7+MARCH!L7+APRIL!L7+MAY!L7+JUN!L7+JULY!L7+AUG!L7+SEPT!L7+OCT!L7+NOV!L7+DEC!L7</f>
        <v>33</v>
      </c>
      <c r="M7" s="26">
        <f>JAN!M7+FEB!M7+MARCH!M7+APRIL!M7+MAY!M7+JUN!M7+JULY!M7+AUG!M7+SEPT!M7+OCT!M7+NOV!M7+DEC!M7</f>
        <v>100</v>
      </c>
      <c r="N7" s="27">
        <f>JAN!N7+FEB!N7+MARCH!N7+APRIL!N7+MAY!N7+JUN!N7+JULY!N7+AUG!N7+SEPT!N7+OCT!N7+NOV!N7+DEC!N7</f>
        <v>133</v>
      </c>
      <c r="O7" s="25">
        <f>JAN!O7+FEB!O7+MARCH!O7+APRIL!O7+MAY!O7+JUN!O7+JULY!O7+AUG!O7+SEPT!O7+OCT!O7+NOV!O7+DEC!O7</f>
        <v>1596</v>
      </c>
      <c r="P7" s="26">
        <f>JAN!P7+FEB!P7+MARCH!P7+APRIL!P7+MAY!P7+JUN!P7+JULY!P7+AUG!P7+SEPT!P7+OCT!P7+NOV!P7+DEC!P7</f>
        <v>1651</v>
      </c>
      <c r="Q7" s="38">
        <f t="shared" si="0"/>
        <v>3247</v>
      </c>
    </row>
    <row r="8" spans="2:17" ht="15.75" customHeight="1" x14ac:dyDescent="0.25">
      <c r="B8" s="6" t="s">
        <v>37</v>
      </c>
      <c r="C8" s="2">
        <f>JAN!C8+FEB!C8+MARCH!C8+APRIL!C8+MAY!C8+JUN!C8+JULY!C8+AUG!C8+SEPT!C8+OCT!C8+NOV!C8+DEC!C8</f>
        <v>0</v>
      </c>
      <c r="D8" s="7">
        <f>JAN!D8+FEB!D8+MARCH!D8+APRIL!D8+MAY!D8+JUN!D8+JULY!D8+AUG!D8+SEPT!D8+OCT!D8+NOV!D8+DEC!D8</f>
        <v>0</v>
      </c>
      <c r="E8" s="11">
        <f>JAN!E8+FEB!E8+MARCH!E8+APRIL!E8+MAY!E8+JUN!E8+JULY!E8+AUG!E8+SEPT!E8+OCT!E8+NOV!E8+DEC!E8</f>
        <v>0</v>
      </c>
      <c r="F8" s="2">
        <f>JAN!F8+FEB!F8+MARCH!F8+APRIL!F8+MAY!F8+JUN!F8+JULY!F8+AUG!F8+SEPT!F8+OCT!F8+NOV!F8+DEC!F8</f>
        <v>0</v>
      </c>
      <c r="G8" s="7">
        <f>JAN!G8+FEB!G8+MARCH!G8+APRIL!G8+MAY!G8+JUN!G8+JULY!G8+AUG!G8+SEPT!G8+OCT!G8+NOV!G8+DEC!G8</f>
        <v>0</v>
      </c>
      <c r="H8" s="11">
        <f>JAN!H8+FEB!H8+MARCH!H8+APRIL!H8+MAY!H8+JUN!H8+JULY!H8+AUG!H8+SEPT!H8+OCT!H8+NOV!H8+DEC!H8</f>
        <v>0</v>
      </c>
      <c r="I8" s="2">
        <f>JAN!I8+FEB!I8+MARCH!I8+APRIL!I8+MAY!I8+JUN!I8+JULY!I8+AUG!I8+SEPT!I8+OCT!I8+NOV!I8+DEC!I8</f>
        <v>0</v>
      </c>
      <c r="J8" s="7">
        <f>JAN!J8+FEB!J8+MARCH!J8+APRIL!J8+MAY!J8+JUN!J8+JULY!J8+AUG!J8+SEPT!J8+OCT!J8+NOV!J8+DEC!J8</f>
        <v>0</v>
      </c>
      <c r="K8" s="11">
        <f>JAN!K8+FEB!K8+MARCH!K8+APRIL!K8+MAY!K8+JUN!K8+JULY!K8+AUG!K8+SEPT!K8+OCT!K8+NOV!K8+DEC!K8</f>
        <v>0</v>
      </c>
      <c r="L8" s="2">
        <f>JAN!L8+FEB!L8+MARCH!L8+APRIL!L8+MAY!L8+JUN!L8+JULY!L8+AUG!L8+SEPT!L8+OCT!L8+NOV!L8+DEC!L8</f>
        <v>0</v>
      </c>
      <c r="M8" s="7">
        <f>JAN!M8+FEB!M8+MARCH!M8+APRIL!M8+MAY!M8+JUN!M8+JULY!M8+AUG!M8+SEPT!M8+OCT!M8+NOV!M8+DEC!M8</f>
        <v>0</v>
      </c>
      <c r="N8" s="11">
        <f>JAN!N8+FEB!N8+MARCH!N8+APRIL!N8+MAY!N8+JUN!N8+JULY!N8+AUG!N8+SEPT!N8+OCT!N8+NOV!N8+DEC!N8</f>
        <v>0</v>
      </c>
      <c r="O8" s="2">
        <f>JAN!O8+FEB!O8+MARCH!O8+APRIL!O8+MAY!O8+JUN!O8+JULY!O8+AUG!O8+SEPT!O8+OCT!O8+NOV!O8+DEC!O8</f>
        <v>0</v>
      </c>
      <c r="P8" s="7">
        <f>JAN!P8+FEB!P8+MARCH!P8+APRIL!P8+MAY!P8+JUN!P8+JULY!P8+AUG!P8+SEPT!P8+OCT!P8+NOV!P8+DEC!P8</f>
        <v>0</v>
      </c>
      <c r="Q8" s="39">
        <f t="shared" si="0"/>
        <v>0</v>
      </c>
    </row>
    <row r="9" spans="2:17" ht="15.75" customHeight="1" x14ac:dyDescent="0.25">
      <c r="B9" s="25" t="s">
        <v>12</v>
      </c>
      <c r="C9" s="25">
        <f>JAN!C9+FEB!C9+MARCH!C9+APRIL!C9+MAY!C9+JUN!C9+JULY!C9+AUG!C9+SEPT!C9+OCT!C9+NOV!C9+DEC!C9</f>
        <v>0</v>
      </c>
      <c r="D9" s="26">
        <f>JAN!D9+FEB!D9+MARCH!D9+APRIL!D9+MAY!D9+JUN!D9+JULY!D9+AUG!D9+SEPT!D9+OCT!D9+NOV!D9+DEC!D9</f>
        <v>0</v>
      </c>
      <c r="E9" s="27">
        <f>JAN!E9+FEB!E9+MARCH!E9+APRIL!E9+MAY!E9+JUN!E9+JULY!E9+AUG!E9+SEPT!E9+OCT!E9+NOV!E9+DEC!E9</f>
        <v>0</v>
      </c>
      <c r="F9" s="25">
        <f>JAN!F9+FEB!F9+MARCH!F9+APRIL!F9+MAY!F9+JUN!F9+JULY!F9+AUG!F9+SEPT!F9+OCT!F9+NOV!F9+DEC!F9</f>
        <v>0</v>
      </c>
      <c r="G9" s="26">
        <f>JAN!G9+FEB!G9+MARCH!G9+APRIL!G9+MAY!G9+JUN!G9+JULY!G9+AUG!G9+SEPT!G9+OCT!G9+NOV!G9+DEC!G9</f>
        <v>0</v>
      </c>
      <c r="H9" s="27">
        <f>JAN!H9+FEB!H9+MARCH!H9+APRIL!H9+MAY!H9+JUN!H9+JULY!H9+AUG!H9+SEPT!H9+OCT!H9+NOV!H9+DEC!H9</f>
        <v>0</v>
      </c>
      <c r="I9" s="25">
        <f>JAN!I9+FEB!I9+MARCH!I9+APRIL!I9+MAY!I9+JUN!I9+JULY!I9+AUG!I9+SEPT!I9+OCT!I9+NOV!I9+DEC!I9</f>
        <v>0</v>
      </c>
      <c r="J9" s="26">
        <f>JAN!J9+FEB!J9+MARCH!J9+APRIL!J9+MAY!J9+JUN!J9+JULY!J9+AUG!J9+SEPT!J9+OCT!J9+NOV!J9+DEC!J9</f>
        <v>0</v>
      </c>
      <c r="K9" s="27">
        <f>JAN!K9+FEB!K9+MARCH!K9+APRIL!K9+MAY!K9+JUN!K9+JULY!K9+AUG!K9+SEPT!K9+OCT!K9+NOV!K9+DEC!K9</f>
        <v>0</v>
      </c>
      <c r="L9" s="25">
        <f>JAN!L9+FEB!L9+MARCH!L9+APRIL!L9+MAY!L9+JUN!L9+JULY!L9+AUG!L9+SEPT!L9+OCT!L9+NOV!L9+DEC!L9</f>
        <v>0</v>
      </c>
      <c r="M9" s="26">
        <f>JAN!M9+FEB!M9+MARCH!M9+APRIL!M9+MAY!M9+JUN!M9+JULY!M9+AUG!M9+SEPT!M9+OCT!M9+NOV!M9+DEC!M9</f>
        <v>0</v>
      </c>
      <c r="N9" s="27">
        <f>JAN!N9+FEB!N9+MARCH!N9+APRIL!N9+MAY!N9+JUN!N9+JULY!N9+AUG!N9+SEPT!N9+OCT!N9+NOV!N9+DEC!N9</f>
        <v>0</v>
      </c>
      <c r="O9" s="25">
        <f>JAN!O9+FEB!O9+MARCH!O9+APRIL!O9+MAY!O9+JUN!O9+JULY!O9+AUG!O9+SEPT!O9+OCT!O9+NOV!O9+DEC!O9</f>
        <v>0</v>
      </c>
      <c r="P9" s="26">
        <f>JAN!P9+FEB!P9+MARCH!P9+APRIL!P9+MAY!P9+JUN!P9+JULY!P9+AUG!P9+SEPT!P9+OCT!P9+NOV!P9+DEC!P9</f>
        <v>0</v>
      </c>
      <c r="Q9" s="38">
        <f t="shared" si="0"/>
        <v>0</v>
      </c>
    </row>
    <row r="10" spans="2:17" ht="15.75" customHeight="1" x14ac:dyDescent="0.25">
      <c r="B10" s="2" t="s">
        <v>28</v>
      </c>
      <c r="C10" s="2">
        <f>JAN!C10+FEB!C10+MARCH!C10+APRIL!C10+MAY!C10+JUN!C10+JULY!C10+AUG!C10+SEPT!C10+OCT!C10+NOV!C10+DEC!C10</f>
        <v>1</v>
      </c>
      <c r="D10" s="7">
        <f>JAN!D10+FEB!D10+MARCH!D10+APRIL!D10+MAY!D10+JUN!D10+JULY!D10+AUG!D10+SEPT!D10+OCT!D10+NOV!D10+DEC!D10</f>
        <v>1</v>
      </c>
      <c r="E10" s="11">
        <f>JAN!E10+FEB!E10+MARCH!E10+APRIL!E10+MAY!E10+JUN!E10+JULY!E10+AUG!E10+SEPT!E10+OCT!E10+NOV!E10+DEC!E10</f>
        <v>2</v>
      </c>
      <c r="F10" s="2">
        <f>JAN!F10+FEB!F10+MARCH!F10+APRIL!F10+MAY!F10+JUN!F10+JULY!F10+AUG!F10+SEPT!F10+OCT!F10+NOV!F10+DEC!F10</f>
        <v>100</v>
      </c>
      <c r="G10" s="7">
        <f>JAN!G10+FEB!G10+MARCH!G10+APRIL!G10+MAY!G10+JUN!G10+JULY!G10+AUG!G10+SEPT!G10+OCT!G10+NOV!G10+DEC!G10</f>
        <v>88</v>
      </c>
      <c r="H10" s="11">
        <f>JAN!H10+FEB!H10+MARCH!H10+APRIL!H10+MAY!H10+JUN!H10+JULY!H10+AUG!H10+SEPT!H10+OCT!H10+NOV!H10+DEC!H10</f>
        <v>188</v>
      </c>
      <c r="I10" s="2">
        <f>JAN!I10+FEB!I10+MARCH!I10+APRIL!I10+MAY!I10+JUN!I10+JULY!I10+AUG!I10+SEPT!I10+OCT!I10+NOV!I10+DEC!I10</f>
        <v>4</v>
      </c>
      <c r="J10" s="7">
        <f>JAN!J10+FEB!J10+MARCH!J10+APRIL!J10+MAY!J10+JUN!J10+JULY!J10+AUG!J10+SEPT!J10+OCT!J10+NOV!J10+DEC!J10</f>
        <v>10</v>
      </c>
      <c r="K10" s="11">
        <f>JAN!K10+FEB!K10+MARCH!K10+APRIL!K10+MAY!K10+JUN!K10+JULY!K10+AUG!K10+SEPT!K10+OCT!K10+NOV!K10+DEC!K10</f>
        <v>14</v>
      </c>
      <c r="L10" s="2">
        <f>JAN!L10+FEB!L10+MARCH!L10+APRIL!L10+MAY!L10+JUN!L10+JULY!L10+AUG!L10+SEPT!L10+OCT!L10+NOV!L10+DEC!L10</f>
        <v>5</v>
      </c>
      <c r="M10" s="7">
        <f>JAN!M10+FEB!M10+MARCH!M10+APRIL!M10+MAY!M10+JUN!M10+JULY!M10+AUG!M10+SEPT!M10+OCT!M10+NOV!M10+DEC!M10</f>
        <v>10</v>
      </c>
      <c r="N10" s="11">
        <f>JAN!N10+FEB!N10+MARCH!N10+APRIL!N10+MAY!N10+JUN!N10+JULY!N10+AUG!N10+SEPT!N10+OCT!N10+NOV!N10+DEC!N10</f>
        <v>15</v>
      </c>
      <c r="O10" s="2">
        <f>JAN!O10+FEB!O10+MARCH!O10+APRIL!O10+MAY!O10+JUN!O10+JULY!O10+AUG!O10+SEPT!O10+OCT!O10+NOV!O10+DEC!O10</f>
        <v>110</v>
      </c>
      <c r="P10" s="7">
        <f>JAN!P10+FEB!P10+MARCH!P10+APRIL!P10+MAY!P10+JUN!P10+JULY!P10+AUG!P10+SEPT!P10+OCT!P10+NOV!P10+DEC!P10</f>
        <v>109</v>
      </c>
      <c r="Q10" s="39">
        <f t="shared" si="0"/>
        <v>219</v>
      </c>
    </row>
    <row r="11" spans="2:17" ht="15.75" customHeight="1" x14ac:dyDescent="0.25">
      <c r="B11" s="25" t="s">
        <v>3</v>
      </c>
      <c r="C11" s="25">
        <f>JAN!C11+FEB!C11+MARCH!C11+APRIL!C11+MAY!C11+JUN!C11+JULY!C11+AUG!C11+SEPT!C11+OCT!C11+NOV!C11+DEC!C11</f>
        <v>0</v>
      </c>
      <c r="D11" s="26">
        <f>JAN!D11+FEB!D11+MARCH!D11+APRIL!D11+MAY!D11+JUN!D11+JULY!D11+AUG!D11+SEPT!D11+OCT!D11+NOV!D11+DEC!D11</f>
        <v>0</v>
      </c>
      <c r="E11" s="27">
        <f>JAN!E11+FEB!E11+MARCH!E11+APRIL!E11+MAY!E11+JUN!E11+JULY!E11+AUG!E11+SEPT!E11+OCT!E11+NOV!E11+DEC!E11</f>
        <v>0</v>
      </c>
      <c r="F11" s="25">
        <f>JAN!F11+FEB!F11+MARCH!F11+APRIL!F11+MAY!F11+JUN!F11+JULY!F11+AUG!F11+SEPT!F11+OCT!F11+NOV!F11+DEC!F11</f>
        <v>0</v>
      </c>
      <c r="G11" s="26">
        <f>JAN!G11+FEB!G11+MARCH!G11+APRIL!G11+MAY!G11+JUN!G11+JULY!G11+AUG!G11+SEPT!G11+OCT!G11+NOV!G11+DEC!G11</f>
        <v>0</v>
      </c>
      <c r="H11" s="27">
        <f>JAN!H11+FEB!H11+MARCH!H11+APRIL!H11+MAY!H11+JUN!H11+JULY!H11+AUG!H11+SEPT!H11+OCT!H11+NOV!H11+DEC!H11</f>
        <v>0</v>
      </c>
      <c r="I11" s="25">
        <f>JAN!I11+FEB!I11+MARCH!I11+APRIL!I11+MAY!I11+JUN!I11+JULY!I11+AUG!I11+SEPT!I11+OCT!I11+NOV!I11+DEC!I11</f>
        <v>0</v>
      </c>
      <c r="J11" s="26">
        <f>JAN!J11+FEB!J11+MARCH!J11+APRIL!J11+MAY!J11+JUN!J11+JULY!J11+AUG!J11+SEPT!J11+OCT!J11+NOV!J11+DEC!J11</f>
        <v>0</v>
      </c>
      <c r="K11" s="27">
        <f>JAN!K11+FEB!K11+MARCH!K11+APRIL!K11+MAY!K11+JUN!K11+JULY!K11+AUG!K11+SEPT!K11+OCT!K11+NOV!K11+DEC!K11</f>
        <v>0</v>
      </c>
      <c r="L11" s="25">
        <f>JAN!L11+FEB!L11+MARCH!L11+APRIL!L11+MAY!L11+JUN!L11+JULY!L11+AUG!L11+SEPT!L11+OCT!L11+NOV!L11+DEC!L11</f>
        <v>0</v>
      </c>
      <c r="M11" s="26">
        <f>JAN!M11+FEB!M11+MARCH!M11+APRIL!M11+MAY!M11+JUN!M11+JULY!M11+AUG!M11+SEPT!M11+OCT!M11+NOV!M11+DEC!M11</f>
        <v>0</v>
      </c>
      <c r="N11" s="27">
        <f>JAN!N11+FEB!N11+MARCH!N11+APRIL!N11+MAY!N11+JUN!N11+JULY!N11+AUG!N11+SEPT!N11+OCT!N11+NOV!N11+DEC!N11</f>
        <v>0</v>
      </c>
      <c r="O11" s="25">
        <f>JAN!O11+FEB!O11+MARCH!O11+APRIL!O11+MAY!O11+JUN!O11+JULY!O11+AUG!O11+SEPT!O11+OCT!O11+NOV!O11+DEC!O11</f>
        <v>0</v>
      </c>
      <c r="P11" s="26">
        <f>JAN!P11+FEB!P11+MARCH!P11+APRIL!P11+MAY!P11+JUN!P11+JULY!P11+AUG!P11+SEPT!P11+OCT!P11+NOV!P11+DEC!P11</f>
        <v>0</v>
      </c>
      <c r="Q11" s="38">
        <f t="shared" si="0"/>
        <v>0</v>
      </c>
    </row>
    <row r="12" spans="2:17" ht="15.75" customHeight="1" x14ac:dyDescent="0.25">
      <c r="B12" s="6" t="s">
        <v>0</v>
      </c>
      <c r="C12" s="2">
        <f>JAN!C12+FEB!C12+MARCH!C12+APRIL!C12+MAY!C12+JUN!C12+JULY!C12+AUG!C12+SEPT!C12+OCT!C12+NOV!C12+DEC!C12</f>
        <v>5</v>
      </c>
      <c r="D12" s="7">
        <f>JAN!D12+FEB!D12+MARCH!D12+APRIL!D12+MAY!D12+JUN!D12+JULY!D12+AUG!D12+SEPT!D12+OCT!D12+NOV!D12+DEC!D12</f>
        <v>4</v>
      </c>
      <c r="E12" s="11">
        <f>JAN!E12+FEB!E12+MARCH!E12+APRIL!E12+MAY!E12+JUN!E12+JULY!E12+AUG!E12+SEPT!E12+OCT!E12+NOV!E12+DEC!E12</f>
        <v>9</v>
      </c>
      <c r="F12" s="2">
        <f>JAN!F12+FEB!F12+MARCH!F12+APRIL!F12+MAY!F12+JUN!F12+JULY!F12+AUG!F12+SEPT!F12+OCT!F12+NOV!F12+DEC!F12</f>
        <v>119</v>
      </c>
      <c r="G12" s="7">
        <f>JAN!G12+FEB!G12+MARCH!G12+APRIL!G12+MAY!G12+JUN!G12+JULY!G12+AUG!G12+SEPT!G12+OCT!G12+NOV!G12+DEC!G12</f>
        <v>91</v>
      </c>
      <c r="H12" s="11">
        <f>JAN!H12+FEB!H12+MARCH!H12+APRIL!H12+MAY!H12+JUN!H12+JULY!H12+AUG!H12+SEPT!H12+OCT!H12+NOV!H12+DEC!H12</f>
        <v>210</v>
      </c>
      <c r="I12" s="2">
        <f>JAN!I12+FEB!I12+MARCH!I12+APRIL!I12+MAY!I12+JUN!I12+JULY!I12+AUG!I12+SEPT!I12+OCT!I12+NOV!I12+DEC!I12</f>
        <v>23</v>
      </c>
      <c r="J12" s="7">
        <f>JAN!J12+FEB!J12+MARCH!J12+APRIL!J12+MAY!J12+JUN!J12+JULY!J12+AUG!J12+SEPT!J12+OCT!J12+NOV!J12+DEC!J12</f>
        <v>58</v>
      </c>
      <c r="K12" s="11">
        <f>JAN!K12+FEB!K12+MARCH!K12+APRIL!K12+MAY!K12+JUN!K12+JULY!K12+AUG!K12+SEPT!K12+OCT!K12+NOV!K12+DEC!K12</f>
        <v>81</v>
      </c>
      <c r="L12" s="2">
        <f>JAN!L12+FEB!L12+MARCH!L12+APRIL!L12+MAY!L12+JUN!L12+JULY!L12+AUG!L12+SEPT!L12+OCT!L12+NOV!L12+DEC!L12</f>
        <v>19</v>
      </c>
      <c r="M12" s="7">
        <f>JAN!M12+FEB!M12+MARCH!M12+APRIL!M12+MAY!M12+JUN!M12+JULY!M12+AUG!M12+SEPT!M12+OCT!M12+NOV!M12+DEC!M12</f>
        <v>56</v>
      </c>
      <c r="N12" s="11">
        <f>JAN!N12+FEB!N12+MARCH!N12+APRIL!N12+MAY!N12+JUN!N12+JULY!N12+AUG!N12+SEPT!N12+OCT!N12+NOV!N12+DEC!N12</f>
        <v>75</v>
      </c>
      <c r="O12" s="2">
        <f>JAN!O12+FEB!O12+MARCH!O12+APRIL!O12+MAY!O12+JUN!O12+JULY!O12+AUG!O12+SEPT!O12+OCT!O12+NOV!O12+DEC!O12</f>
        <v>166</v>
      </c>
      <c r="P12" s="7">
        <f>JAN!P12+FEB!P12+MARCH!P12+APRIL!P12+MAY!P12+JUN!P12+JULY!P12+AUG!P12+SEPT!P12+OCT!P12+NOV!P12+DEC!P12</f>
        <v>209</v>
      </c>
      <c r="Q12" s="39">
        <f t="shared" si="0"/>
        <v>375</v>
      </c>
    </row>
    <row r="13" spans="2:17" ht="15.75" customHeight="1" x14ac:dyDescent="0.25">
      <c r="B13" s="25" t="s">
        <v>25</v>
      </c>
      <c r="C13" s="25">
        <f>JAN!C13+FEB!C13+MARCH!C13+APRIL!C13+MAY!C13+JUN!C13+JULY!C13+AUG!C13+SEPT!C13+OCT!C13+NOV!C13+DEC!C13</f>
        <v>0</v>
      </c>
      <c r="D13" s="26">
        <f>JAN!D13+FEB!D13+MARCH!D13+APRIL!D13+MAY!D13+JUN!D13+JULY!D13+AUG!D13+SEPT!D13+OCT!D13+NOV!D13+DEC!D13</f>
        <v>0</v>
      </c>
      <c r="E13" s="27">
        <f>JAN!E13+FEB!E13+MARCH!E13+APRIL!E13+MAY!E13+JUN!E13+JULY!E13+AUG!E13+SEPT!E13+OCT!E13+NOV!E13+DEC!E13</f>
        <v>0</v>
      </c>
      <c r="F13" s="25">
        <f>JAN!F13+FEB!F13+MARCH!F13+APRIL!F13+MAY!F13+JUN!F13+JULY!F13+AUG!F13+SEPT!F13+OCT!F13+NOV!F13+DEC!F13</f>
        <v>43</v>
      </c>
      <c r="G13" s="26">
        <f>JAN!G13+FEB!G13+MARCH!G13+APRIL!G13+MAY!G13+JUN!G13+JULY!G13+AUG!G13+SEPT!G13+OCT!G13+NOV!G13+DEC!G13</f>
        <v>44</v>
      </c>
      <c r="H13" s="27">
        <f>JAN!H13+FEB!H13+MARCH!H13+APRIL!H13+MAY!H13+JUN!H13+JULY!H13+AUG!H13+SEPT!H13+OCT!H13+NOV!H13+DEC!H13</f>
        <v>87</v>
      </c>
      <c r="I13" s="25">
        <f>JAN!I13+FEB!I13+MARCH!I13+APRIL!I13+MAY!I13+JUN!I13+JULY!I13+AUG!I13+SEPT!I13+OCT!I13+NOV!I13+DEC!I13</f>
        <v>38</v>
      </c>
      <c r="J13" s="26">
        <f>JAN!J13+FEB!J13+MARCH!J13+APRIL!J13+MAY!J13+JUN!J13+JULY!J13+AUG!J13+SEPT!J13+OCT!J13+NOV!J13+DEC!J13</f>
        <v>37</v>
      </c>
      <c r="K13" s="27">
        <f>JAN!K13+FEB!K13+MARCH!K13+APRIL!K13+MAY!K13+JUN!K13+JULY!K13+AUG!K13+SEPT!K13+OCT!K13+NOV!K13+DEC!K13</f>
        <v>75</v>
      </c>
      <c r="L13" s="25">
        <f>JAN!L13+FEB!L13+MARCH!L13+APRIL!L13+MAY!L13+JUN!L13+JULY!L13+AUG!L13+SEPT!L13+OCT!L13+NOV!L13+DEC!L13</f>
        <v>4</v>
      </c>
      <c r="M13" s="26">
        <f>JAN!M13+FEB!M13+MARCH!M13+APRIL!M13+MAY!M13+JUN!M13+JULY!M13+AUG!M13+SEPT!M13+OCT!M13+NOV!M13+DEC!M13</f>
        <v>11</v>
      </c>
      <c r="N13" s="27">
        <f>JAN!N13+FEB!N13+MARCH!N13+APRIL!N13+MAY!N13+JUN!N13+JULY!N13+AUG!N13+SEPT!N13+OCT!N13+NOV!N13+DEC!N13</f>
        <v>15</v>
      </c>
      <c r="O13" s="25">
        <f>JAN!O13+FEB!O13+MARCH!O13+APRIL!O13+MAY!O13+JUN!O13+JULY!O13+AUG!O13+SEPT!O13+OCT!O13+NOV!O13+DEC!O13</f>
        <v>85</v>
      </c>
      <c r="P13" s="26">
        <f>JAN!P13+FEB!P13+MARCH!P13+APRIL!P13+MAY!P13+JUN!P13+JULY!P13+AUG!P13+SEPT!P13+OCT!P13+NOV!P13+DEC!P13</f>
        <v>92</v>
      </c>
      <c r="Q13" s="38">
        <f t="shared" si="0"/>
        <v>177</v>
      </c>
    </row>
    <row r="14" spans="2:17" ht="15.75" customHeight="1" x14ac:dyDescent="0.25">
      <c r="B14" s="2" t="s">
        <v>26</v>
      </c>
      <c r="C14" s="2">
        <f>JAN!C14+FEB!C14+MARCH!C14+APRIL!C14+MAY!C14+JUN!C14+JULY!C14+AUG!C14+SEPT!C14+OCT!C14+NOV!C14+DEC!C14</f>
        <v>7</v>
      </c>
      <c r="D14" s="7">
        <f>JAN!D14+FEB!D14+MARCH!D14+APRIL!D14+MAY!D14+JUN!D14+JULY!D14+AUG!D14+SEPT!D14+OCT!D14+NOV!D14+DEC!D14</f>
        <v>9</v>
      </c>
      <c r="E14" s="11">
        <f>JAN!E14+FEB!E14+MARCH!E14+APRIL!E14+MAY!E14+JUN!E14+JULY!E14+AUG!E14+SEPT!E14+OCT!E14+NOV!E14+DEC!E14</f>
        <v>16</v>
      </c>
      <c r="F14" s="2">
        <f>JAN!F14+FEB!F14+MARCH!F14+APRIL!F14+MAY!F14+JUN!F14+JULY!F14+AUG!F14+SEPT!F14+OCT!F14+NOV!F14+DEC!F14</f>
        <v>450</v>
      </c>
      <c r="G14" s="7">
        <f>JAN!G14+FEB!G14+MARCH!G14+APRIL!G14+MAY!G14+JUN!G14+JULY!G14+AUG!G14+SEPT!G14+OCT!G14+NOV!G14+DEC!G14</f>
        <v>442</v>
      </c>
      <c r="H14" s="11">
        <f>JAN!H14+FEB!H14+MARCH!H14+APRIL!H14+MAY!H14+JUN!H14+JULY!H14+AUG!H14+SEPT!H14+OCT!H14+NOV!H14+DEC!H14</f>
        <v>892</v>
      </c>
      <c r="I14" s="2">
        <f>JAN!I14+FEB!I14+MARCH!I14+APRIL!I14+MAY!I14+JUN!I14+JULY!I14+AUG!I14+SEPT!I14+OCT!I14+NOV!I14+DEC!I14</f>
        <v>114</v>
      </c>
      <c r="J14" s="7">
        <f>JAN!J14+FEB!J14+MARCH!J14+APRIL!J14+MAY!J14+JUN!J14+JULY!J14+AUG!J14+SEPT!J14+OCT!J14+NOV!J14+DEC!J14</f>
        <v>115</v>
      </c>
      <c r="K14" s="11">
        <f>JAN!K14+FEB!K14+MARCH!K14+APRIL!K14+MAY!K14+JUN!K14+JULY!K14+AUG!K14+SEPT!K14+OCT!K14+NOV!K14+DEC!K14</f>
        <v>229</v>
      </c>
      <c r="L14" s="2">
        <f>JAN!L14+FEB!L14+MARCH!L14+APRIL!L14+MAY!L14+JUN!L14+JULY!L14+AUG!L14+SEPT!L14+OCT!L14+NOV!L14+DEC!L14</f>
        <v>21</v>
      </c>
      <c r="M14" s="7">
        <f>JAN!M14+FEB!M14+MARCH!M14+APRIL!M14+MAY!M14+JUN!M14+JULY!M14+AUG!M14+SEPT!M14+OCT!M14+NOV!M14+DEC!M14</f>
        <v>58</v>
      </c>
      <c r="N14" s="11">
        <f>JAN!N14+FEB!N14+MARCH!N14+APRIL!N14+MAY!N14+JUN!N14+JULY!N14+AUG!N14+SEPT!N14+OCT!N14+NOV!N14+DEC!N14</f>
        <v>79</v>
      </c>
      <c r="O14" s="2">
        <f>JAN!O14+FEB!O14+MARCH!O14+APRIL!O14+MAY!O14+JUN!O14+JULY!O14+AUG!O14+SEPT!O14+OCT!O14+NOV!O14+DEC!O14</f>
        <v>592</v>
      </c>
      <c r="P14" s="7">
        <f>JAN!P14+FEB!P14+MARCH!P14+APRIL!P14+MAY!P14+JUN!P14+JULY!P14+AUG!P14+SEPT!P14+OCT!P14+NOV!P14+DEC!P14</f>
        <v>624</v>
      </c>
      <c r="Q14" s="39">
        <f t="shared" si="0"/>
        <v>1216</v>
      </c>
    </row>
    <row r="15" spans="2:17" ht="15.75" customHeight="1" x14ac:dyDescent="0.25">
      <c r="B15" s="25" t="s">
        <v>14</v>
      </c>
      <c r="C15" s="25">
        <f>JAN!C15+FEB!C15+MARCH!C15+APRIL!C15+MAY!C15+JUN!C15+JULY!C15+AUG!C15+SEPT!C15+OCT!C15+NOV!C15+DEC!C15</f>
        <v>1</v>
      </c>
      <c r="D15" s="26">
        <f>JAN!D15+FEB!D15+MARCH!D15+APRIL!D15+MAY!D15+JUN!D15+JULY!D15+AUG!D15+SEPT!D15+OCT!D15+NOV!D15+DEC!D15</f>
        <v>2</v>
      </c>
      <c r="E15" s="27">
        <f>JAN!E15+FEB!E15+MARCH!E15+APRIL!E15+MAY!E15+JUN!E15+JULY!E15+AUG!E15+SEPT!E15+OCT!E15+NOV!E15+DEC!E15</f>
        <v>3</v>
      </c>
      <c r="F15" s="25">
        <f>JAN!F15+FEB!F15+MARCH!F15+APRIL!F15+MAY!F15+JUN!F15+JULY!F15+AUG!F15+SEPT!F15+OCT!F15+NOV!F15+DEC!F15</f>
        <v>182</v>
      </c>
      <c r="G15" s="26">
        <f>JAN!G15+FEB!G15+MARCH!G15+APRIL!G15+MAY!G15+JUN!G15+JULY!G15+AUG!G15+SEPT!G15+OCT!G15+NOV!G15+DEC!G15</f>
        <v>163</v>
      </c>
      <c r="H15" s="27">
        <f>JAN!H15+FEB!H15+MARCH!H15+APRIL!H15+MAY!H15+JUN!H15+JULY!H15+AUG!H15+SEPT!H15+OCT!H15+NOV!H15+DEC!H15</f>
        <v>345</v>
      </c>
      <c r="I15" s="25">
        <f>JAN!I15+FEB!I15+MARCH!I15+APRIL!I15+MAY!I15+JUN!I15+JULY!I15+AUG!I15+SEPT!I15+OCT!I15+NOV!I15+DEC!I15</f>
        <v>35</v>
      </c>
      <c r="J15" s="26">
        <f>JAN!J15+FEB!J15+MARCH!J15+APRIL!J15+MAY!J15+JUN!J15+JULY!J15+AUG!J15+SEPT!J15+OCT!J15+NOV!J15+DEC!J15</f>
        <v>52</v>
      </c>
      <c r="K15" s="27">
        <f>JAN!K15+FEB!K15+MARCH!K15+APRIL!K15+MAY!K15+JUN!K15+JULY!K15+AUG!K15+SEPT!K15+OCT!K15+NOV!K15+DEC!K15</f>
        <v>87</v>
      </c>
      <c r="L15" s="25">
        <f>JAN!L15+FEB!L15+MARCH!L15+APRIL!L15+MAY!L15+JUN!L15+JULY!L15+AUG!L15+SEPT!L15+OCT!L15+NOV!L15+DEC!L15</f>
        <v>9</v>
      </c>
      <c r="M15" s="26">
        <f>JAN!M15+FEB!M15+MARCH!M15+APRIL!M15+MAY!M15+JUN!M15+JULY!M15+AUG!M15+SEPT!M15+OCT!M15+NOV!M15+DEC!M15</f>
        <v>57</v>
      </c>
      <c r="N15" s="27">
        <f>JAN!N15+FEB!N15+MARCH!N15+APRIL!N15+MAY!N15+JUN!N15+JULY!N15+AUG!N15+SEPT!N15+OCT!N15+NOV!N15+DEC!N15</f>
        <v>66</v>
      </c>
      <c r="O15" s="25">
        <f>JAN!O15+FEB!O15+MARCH!O15+APRIL!O15+MAY!O15+JUN!O15+JULY!O15+AUG!O15+SEPT!O15+OCT!O15+NOV!O15+DEC!O15</f>
        <v>227</v>
      </c>
      <c r="P15" s="26">
        <f>JAN!P15+FEB!P15+MARCH!P15+APRIL!P15+MAY!P15+JUN!P15+JULY!P15+AUG!P15+SEPT!P15+OCT!P15+NOV!P15+DEC!P15</f>
        <v>274</v>
      </c>
      <c r="Q15" s="38">
        <f t="shared" si="0"/>
        <v>501</v>
      </c>
    </row>
    <row r="16" spans="2:17" ht="15.75" customHeight="1" x14ac:dyDescent="0.25">
      <c r="B16" s="6" t="s">
        <v>5</v>
      </c>
      <c r="C16" s="2">
        <f>JAN!C16+FEB!C16+MARCH!C16+APRIL!C16+MAY!C16+JUN!C16+JULY!C16+AUG!C16+SEPT!C16+OCT!C16+NOV!C16+DEC!C16</f>
        <v>3</v>
      </c>
      <c r="D16" s="7">
        <f>JAN!D16+FEB!D16+MARCH!D16+APRIL!D16+MAY!D16+JUN!D16+JULY!D16+AUG!D16+SEPT!D16+OCT!D16+NOV!D16+DEC!D16</f>
        <v>1</v>
      </c>
      <c r="E16" s="11">
        <f>JAN!E16+FEB!E16+MARCH!E16+APRIL!E16+MAY!E16+JUN!E16+JULY!E16+AUG!E16+SEPT!E16+OCT!E16+NOV!E16+DEC!E16</f>
        <v>4</v>
      </c>
      <c r="F16" s="2">
        <f>JAN!F16+FEB!F16+MARCH!F16+APRIL!F16+MAY!F16+JUN!F16+JULY!F16+AUG!F16+SEPT!F16+OCT!F16+NOV!F16+DEC!F16</f>
        <v>464</v>
      </c>
      <c r="G16" s="7">
        <f>JAN!G16+FEB!G16+MARCH!G16+APRIL!G16+MAY!G16+JUN!G16+JULY!G16+AUG!G16+SEPT!G16+OCT!G16+NOV!G16+DEC!G16</f>
        <v>420</v>
      </c>
      <c r="H16" s="11">
        <f>JAN!H16+FEB!H16+MARCH!H16+APRIL!H16+MAY!H16+JUN!H16+JULY!H16+AUG!H16+SEPT!H16+OCT!H16+NOV!H16+DEC!H16</f>
        <v>884</v>
      </c>
      <c r="I16" s="2">
        <f>JAN!I16+FEB!I16+MARCH!I16+APRIL!I16+MAY!I16+JUN!I16+JULY!I16+AUG!I16+SEPT!I16+OCT!I16+NOV!I16+DEC!I16</f>
        <v>185</v>
      </c>
      <c r="J16" s="7">
        <f>JAN!J16+FEB!J16+MARCH!J16+APRIL!J16+MAY!J16+JUN!J16+JULY!J16+AUG!J16+SEPT!J16+OCT!J16+NOV!J16+DEC!J16</f>
        <v>170</v>
      </c>
      <c r="K16" s="11">
        <f>JAN!K16+FEB!K16+MARCH!K16+APRIL!K16+MAY!K16+JUN!K16+JULY!K16+AUG!K16+SEPT!K16+OCT!K16+NOV!K16+DEC!K16</f>
        <v>355</v>
      </c>
      <c r="L16" s="2">
        <f>JAN!L16+FEB!L16+MARCH!L16+APRIL!L16+MAY!L16+JUN!L16+JULY!L16+AUG!L16+SEPT!L16+OCT!L16+NOV!L16+DEC!L16</f>
        <v>40</v>
      </c>
      <c r="M16" s="7">
        <f>JAN!M16+FEB!M16+MARCH!M16+APRIL!M16+MAY!M16+JUN!M16+JULY!M16+AUG!M16+SEPT!M16+OCT!M16+NOV!M16+DEC!M16</f>
        <v>90</v>
      </c>
      <c r="N16" s="11">
        <f>JAN!N16+FEB!N16+MARCH!N16+APRIL!N16+MAY!N16+JUN!N16+JULY!N16+AUG!N16+SEPT!N16+OCT!N16+NOV!N16+DEC!N16</f>
        <v>130</v>
      </c>
      <c r="O16" s="2">
        <f>JAN!O16+FEB!O16+MARCH!O16+APRIL!O16+MAY!O16+JUN!O16+JULY!O16+AUG!O16+SEPT!O16+OCT!O16+NOV!O16+DEC!O16</f>
        <v>692</v>
      </c>
      <c r="P16" s="7">
        <f>JAN!P16+FEB!P16+MARCH!P16+APRIL!P16+MAY!P16+JUN!P16+JULY!P16+AUG!P16+SEPT!P16+OCT!P16+NOV!P16+DEC!P16</f>
        <v>681</v>
      </c>
      <c r="Q16" s="39">
        <f t="shared" si="0"/>
        <v>1373</v>
      </c>
    </row>
    <row r="17" spans="2:17" ht="15.75" customHeight="1" x14ac:dyDescent="0.25">
      <c r="B17" s="25" t="s">
        <v>16</v>
      </c>
      <c r="C17" s="25">
        <f>JAN!C17+FEB!C17+MARCH!C17+APRIL!C17+MAY!C17+JUN!C17+JULY!C17+AUG!C17+SEPT!C17+OCT!C17+NOV!C17+DEC!C17</f>
        <v>0</v>
      </c>
      <c r="D17" s="26">
        <f>JAN!D17+FEB!D17+MARCH!D17+APRIL!D17+MAY!D17+JUN!D17+JULY!D17+AUG!D17+SEPT!D17+OCT!D17+NOV!D17+DEC!D17</f>
        <v>0</v>
      </c>
      <c r="E17" s="27">
        <f>JAN!E17+FEB!E17+MARCH!E17+APRIL!E17+MAY!E17+JUN!E17+JULY!E17+AUG!E17+SEPT!E17+OCT!E17+NOV!E17+DEC!E17</f>
        <v>0</v>
      </c>
      <c r="F17" s="25">
        <f>JAN!F17+FEB!F17+MARCH!F17+APRIL!F17+MAY!F17+JUN!F17+JULY!F17+AUG!F17+SEPT!F17+OCT!F17+NOV!F17+DEC!F17</f>
        <v>0</v>
      </c>
      <c r="G17" s="26">
        <f>JAN!G17+FEB!G17+MARCH!G17+APRIL!G17+MAY!G17+JUN!G17+JULY!G17+AUG!G17+SEPT!G17+OCT!G17+NOV!G17+DEC!G17</f>
        <v>0</v>
      </c>
      <c r="H17" s="27">
        <f>JAN!H17+FEB!H17+MARCH!H17+APRIL!H17+MAY!H17+JUN!H17+JULY!H17+AUG!H17+SEPT!H17+OCT!H17+NOV!H17+DEC!H17</f>
        <v>0</v>
      </c>
      <c r="I17" s="25">
        <f>JAN!I17+FEB!I17+MARCH!I17+APRIL!I17+MAY!I17+JUN!I17+JULY!I17+AUG!I17+SEPT!I17+OCT!I17+NOV!I17+DEC!I17</f>
        <v>0</v>
      </c>
      <c r="J17" s="26">
        <f>JAN!J17+FEB!J17+MARCH!J17+APRIL!J17+MAY!J17+JUN!J17+JULY!J17+AUG!J17+SEPT!J17+OCT!J17+NOV!J17+DEC!J17</f>
        <v>1</v>
      </c>
      <c r="K17" s="27">
        <f>JAN!K17+FEB!K17+MARCH!K17+APRIL!K17+MAY!K17+JUN!K17+JULY!K17+AUG!K17+SEPT!K17+OCT!K17+NOV!K17+DEC!K17</f>
        <v>1</v>
      </c>
      <c r="L17" s="25">
        <f>JAN!L17+FEB!L17+MARCH!L17+APRIL!L17+MAY!L17+JUN!L17+JULY!L17+AUG!L17+SEPT!L17+OCT!L17+NOV!L17+DEC!L17</f>
        <v>0</v>
      </c>
      <c r="M17" s="26">
        <f>JAN!M17+FEB!M17+MARCH!M17+APRIL!M17+MAY!M17+JUN!M17+JULY!M17+AUG!M17+SEPT!M17+OCT!M17+NOV!M17+DEC!M17</f>
        <v>2</v>
      </c>
      <c r="N17" s="27">
        <f>JAN!N17+FEB!N17+MARCH!N17+APRIL!N17+MAY!N17+JUN!N17+JULY!N17+AUG!N17+SEPT!N17+OCT!N17+NOV!N17+DEC!N17</f>
        <v>2</v>
      </c>
      <c r="O17" s="25">
        <f>JAN!O17+FEB!O17+MARCH!O17+APRIL!O17+MAY!O17+JUN!O17+JULY!O17+AUG!O17+SEPT!O17+OCT!O17+NOV!O17+DEC!O17</f>
        <v>0</v>
      </c>
      <c r="P17" s="26">
        <f>JAN!P17+FEB!P17+MARCH!P17+APRIL!P17+MAY!P17+JUN!P17+JULY!P17+AUG!P17+SEPT!P17+OCT!P17+NOV!P17+DEC!P17</f>
        <v>3</v>
      </c>
      <c r="Q17" s="38">
        <f t="shared" si="0"/>
        <v>3</v>
      </c>
    </row>
    <row r="18" spans="2:17" ht="15.75" customHeight="1" x14ac:dyDescent="0.25">
      <c r="B18" s="2" t="s">
        <v>21</v>
      </c>
      <c r="C18" s="2">
        <f>JAN!C18+FEB!C18+MARCH!C18+APRIL!C18+MAY!C18+JUN!C18+JULY!C18+AUG!C18+SEPT!C18+OCT!C18+NOV!C18+DEC!C18</f>
        <v>1</v>
      </c>
      <c r="D18" s="7">
        <f>JAN!D18+FEB!D18+MARCH!D18+APRIL!D18+MAY!D18+JUN!D18+JULY!D18+AUG!D18+SEPT!D18+OCT!D18+NOV!D18+DEC!D18</f>
        <v>2</v>
      </c>
      <c r="E18" s="11">
        <f>JAN!E18+FEB!E18+MARCH!E18+APRIL!E18+MAY!E18+JUN!E18+JULY!E18+AUG!E18+SEPT!E18+OCT!E18+NOV!E18+DEC!E18</f>
        <v>3</v>
      </c>
      <c r="F18" s="2">
        <f>JAN!F18+FEB!F18+MARCH!F18+APRIL!F18+MAY!F18+JUN!F18+JULY!F18+AUG!F18+SEPT!F18+OCT!F18+NOV!F18+DEC!F18</f>
        <v>0</v>
      </c>
      <c r="G18" s="7">
        <f>JAN!G18+FEB!G18+MARCH!G18+APRIL!G18+MAY!G18+JUN!G18+JULY!G18+AUG!G18+SEPT!G18+OCT!G18+NOV!G18+DEC!G18</f>
        <v>0</v>
      </c>
      <c r="H18" s="11">
        <f>JAN!H18+FEB!H18+MARCH!H18+APRIL!H18+MAY!H18+JUN!H18+JULY!H18+AUG!H18+SEPT!H18+OCT!H18+NOV!H18+DEC!H18</f>
        <v>0</v>
      </c>
      <c r="I18" s="2">
        <f>JAN!I18+FEB!I18+MARCH!I18+APRIL!I18+MAY!I18+JUN!I18+JULY!I18+AUG!I18+SEPT!I18+OCT!I18+NOV!I18+DEC!I18</f>
        <v>0</v>
      </c>
      <c r="J18" s="7">
        <f>JAN!J18+FEB!J18+MARCH!J18+APRIL!J18+MAY!J18+JUN!J18+JULY!J18+AUG!J18+SEPT!J18+OCT!J18+NOV!J18+DEC!J18</f>
        <v>0</v>
      </c>
      <c r="K18" s="11">
        <f>JAN!K18+FEB!K18+MARCH!K18+APRIL!K18+MAY!K18+JUN!K18+JULY!K18+AUG!K18+SEPT!K18+OCT!K18+NOV!K18+DEC!K18</f>
        <v>0</v>
      </c>
      <c r="L18" s="2">
        <f>JAN!L18+FEB!L18+MARCH!L18+APRIL!L18+MAY!L18+JUN!L18+JULY!L18+AUG!L18+SEPT!L18+OCT!L18+NOV!L18+DEC!L18</f>
        <v>0</v>
      </c>
      <c r="M18" s="7">
        <f>JAN!M18+FEB!M18+MARCH!M18+APRIL!M18+MAY!M18+JUN!M18+JULY!M18+AUG!M18+SEPT!M18+OCT!M18+NOV!M18+DEC!M18</f>
        <v>0</v>
      </c>
      <c r="N18" s="11">
        <f>JAN!N18+FEB!N18+MARCH!N18+APRIL!N18+MAY!N18+JUN!N18+JULY!N18+AUG!N18+SEPT!N18+OCT!N18+NOV!N18+DEC!N18</f>
        <v>0</v>
      </c>
      <c r="O18" s="2">
        <f>JAN!O18+FEB!O18+MARCH!O18+APRIL!O18+MAY!O18+JUN!O18+JULY!O18+AUG!O18+SEPT!O18+OCT!O18+NOV!O18+DEC!O18</f>
        <v>1</v>
      </c>
      <c r="P18" s="7">
        <f>JAN!P18+FEB!P18+MARCH!P18+APRIL!P18+MAY!P18+JUN!P18+JULY!P18+AUG!P18+SEPT!P18+OCT!P18+NOV!P18+DEC!P18</f>
        <v>2</v>
      </c>
      <c r="Q18" s="39">
        <f t="shared" si="0"/>
        <v>3</v>
      </c>
    </row>
    <row r="19" spans="2:17" ht="15.75" customHeight="1" x14ac:dyDescent="0.25">
      <c r="B19" s="25" t="s">
        <v>24</v>
      </c>
      <c r="C19" s="25">
        <f>JAN!C19+FEB!C19+MARCH!C19+APRIL!C19+MAY!C19+JUN!C19+JULY!C19+AUG!C19+SEPT!C19+OCT!C19+NOV!C19+DEC!C19</f>
        <v>0</v>
      </c>
      <c r="D19" s="26">
        <f>JAN!D19+FEB!D19+MARCH!D19+APRIL!D19+MAY!D19+JUN!D19+JULY!D19+AUG!D19+SEPT!D19+OCT!D19+NOV!D19+DEC!D19</f>
        <v>0</v>
      </c>
      <c r="E19" s="27">
        <f>JAN!E19+FEB!E19+MARCH!E19+APRIL!E19+MAY!E19+JUN!E19+JULY!E19+AUG!E19+SEPT!E19+OCT!E19+NOV!E19+DEC!E19</f>
        <v>0</v>
      </c>
      <c r="F19" s="25">
        <f>JAN!F19+FEB!F19+MARCH!F19+APRIL!F19+MAY!F19+JUN!F19+JULY!F19+AUG!F19+SEPT!F19+OCT!F19+NOV!F19+DEC!F19</f>
        <v>1</v>
      </c>
      <c r="G19" s="26">
        <f>JAN!G19+FEB!G19+MARCH!G19+APRIL!G19+MAY!G19+JUN!G19+JULY!G19+AUG!G19+SEPT!G19+OCT!G19+NOV!G19+DEC!G19</f>
        <v>2</v>
      </c>
      <c r="H19" s="27">
        <f>JAN!H19+FEB!H19+MARCH!H19+APRIL!H19+MAY!H19+JUN!H19+JULY!H19+AUG!H19+SEPT!H19+OCT!H19+NOV!H19+DEC!H19</f>
        <v>3</v>
      </c>
      <c r="I19" s="25">
        <f>JAN!I19+FEB!I19+MARCH!I19+APRIL!I19+MAY!I19+JUN!I19+JULY!I19+AUG!I19+SEPT!I19+OCT!I19+NOV!I19+DEC!I19</f>
        <v>6</v>
      </c>
      <c r="J19" s="26">
        <f>JAN!J19+FEB!J19+MARCH!J19+APRIL!J19+MAY!J19+JUN!J19+JULY!J19+AUG!J19+SEPT!J19+OCT!J19+NOV!J19+DEC!J19</f>
        <v>5</v>
      </c>
      <c r="K19" s="27">
        <f>JAN!K19+FEB!K19+MARCH!K19+APRIL!K19+MAY!K19+JUN!K19+JULY!K19+AUG!K19+SEPT!K19+OCT!K19+NOV!K19+DEC!K19</f>
        <v>11</v>
      </c>
      <c r="L19" s="25">
        <f>JAN!L19+FEB!L19+MARCH!L19+APRIL!L19+MAY!L19+JUN!L19+JULY!L19+AUG!L19+SEPT!L19+OCT!L19+NOV!L19+DEC!L19</f>
        <v>0</v>
      </c>
      <c r="M19" s="26">
        <f>JAN!M19+FEB!M19+MARCH!M19+APRIL!M19+MAY!M19+JUN!M19+JULY!M19+AUG!M19+SEPT!M19+OCT!M19+NOV!M19+DEC!M19</f>
        <v>9</v>
      </c>
      <c r="N19" s="27">
        <f>JAN!N19+FEB!N19+MARCH!N19+APRIL!N19+MAY!N19+JUN!N19+JULY!N19+AUG!N19+SEPT!N19+OCT!N19+NOV!N19+DEC!N19</f>
        <v>9</v>
      </c>
      <c r="O19" s="25">
        <f>JAN!O19+FEB!O19+MARCH!O19+APRIL!O19+MAY!O19+JUN!O19+JULY!O19+AUG!O19+SEPT!O19+OCT!O19+NOV!O19+DEC!O19</f>
        <v>7</v>
      </c>
      <c r="P19" s="26">
        <f>JAN!P19+FEB!P19+MARCH!P19+APRIL!P19+MAY!P19+JUN!P19+JULY!P19+AUG!P19+SEPT!P19+OCT!P19+NOV!P19+DEC!P19</f>
        <v>16</v>
      </c>
      <c r="Q19" s="38">
        <f t="shared" si="0"/>
        <v>23</v>
      </c>
    </row>
    <row r="20" spans="2:17" ht="15.75" customHeight="1" x14ac:dyDescent="0.25">
      <c r="B20" s="6" t="s">
        <v>18</v>
      </c>
      <c r="C20" s="2">
        <f>JAN!C20+FEB!C20+MARCH!C20+APRIL!C20+MAY!C20+JUN!C20+JULY!C20+AUG!C20+SEPT!C20+OCT!C20+NOV!C20+DEC!C20</f>
        <v>0</v>
      </c>
      <c r="D20" s="7">
        <f>JAN!D20+FEB!D20+MARCH!D20+APRIL!D20+MAY!D20+JUN!D20+JULY!D20+AUG!D20+SEPT!D20+OCT!D20+NOV!D20+DEC!D20</f>
        <v>4</v>
      </c>
      <c r="E20" s="11">
        <f>JAN!E20+FEB!E20+MARCH!E20+APRIL!E20+MAY!E20+JUN!E20+JULY!E20+AUG!E20+SEPT!E20+OCT!E20+NOV!E20+DEC!E20</f>
        <v>4</v>
      </c>
      <c r="F20" s="2">
        <f>JAN!F20+FEB!F20+MARCH!F20+APRIL!F20+MAY!F20+JUN!F20+JULY!F20+AUG!F20+SEPT!F20+OCT!F20+NOV!F20+DEC!F20</f>
        <v>54</v>
      </c>
      <c r="G20" s="7">
        <f>JAN!G20+FEB!G20+MARCH!G20+APRIL!G20+MAY!G20+JUN!G20+JULY!G20+AUG!G20+SEPT!G20+OCT!G20+NOV!G20+DEC!G20</f>
        <v>38</v>
      </c>
      <c r="H20" s="11">
        <f>JAN!H20+FEB!H20+MARCH!H20+APRIL!H20+MAY!H20+JUN!H20+JULY!H20+AUG!H20+SEPT!H20+OCT!H20+NOV!H20+DEC!H20</f>
        <v>92</v>
      </c>
      <c r="I20" s="2">
        <f>JAN!I20+FEB!I20+MARCH!I20+APRIL!I20+MAY!I20+JUN!I20+JULY!I20+AUG!I20+SEPT!I20+OCT!I20+NOV!I20+DEC!I20</f>
        <v>11</v>
      </c>
      <c r="J20" s="7">
        <f>JAN!J20+FEB!J20+MARCH!J20+APRIL!J20+MAY!J20+JUN!J20+JULY!J20+AUG!J20+SEPT!J20+OCT!J20+NOV!J20+DEC!J20</f>
        <v>8</v>
      </c>
      <c r="K20" s="11">
        <f>JAN!K20+FEB!K20+MARCH!K20+APRIL!K20+MAY!K20+JUN!K20+JULY!K20+AUG!K20+SEPT!K20+OCT!K20+NOV!K20+DEC!K20</f>
        <v>19</v>
      </c>
      <c r="L20" s="2">
        <f>JAN!L20+FEB!L20+MARCH!L20+APRIL!L20+MAY!L20+JUN!L20+JULY!L20+AUG!L20+SEPT!L20+OCT!L20+NOV!L20+DEC!L20</f>
        <v>0</v>
      </c>
      <c r="M20" s="7">
        <f>JAN!M20+FEB!M20+MARCH!M20+APRIL!M20+MAY!M20+JUN!M20+JULY!M20+AUG!M20+SEPT!M20+OCT!M20+NOV!M20+DEC!M20</f>
        <v>3</v>
      </c>
      <c r="N20" s="11">
        <f>JAN!N20+FEB!N20+MARCH!N20+APRIL!N20+MAY!N20+JUN!N20+JULY!N20+AUG!N20+SEPT!N20+OCT!N20+NOV!N20+DEC!N20</f>
        <v>3</v>
      </c>
      <c r="O20" s="2">
        <f>JAN!O20+FEB!O20+MARCH!O20+APRIL!O20+MAY!O20+JUN!O20+JULY!O20+AUG!O20+SEPT!O20+OCT!O20+NOV!O20+DEC!O20</f>
        <v>65</v>
      </c>
      <c r="P20" s="7">
        <f>JAN!P20+FEB!P20+MARCH!P20+APRIL!P20+MAY!P20+JUN!P20+JULY!P20+AUG!P20+SEPT!P20+OCT!P20+NOV!P20+DEC!P20</f>
        <v>53</v>
      </c>
      <c r="Q20" s="39">
        <f t="shared" si="0"/>
        <v>118</v>
      </c>
    </row>
    <row r="21" spans="2:17" ht="15.75" customHeight="1" x14ac:dyDescent="0.25">
      <c r="B21" s="25" t="s">
        <v>22</v>
      </c>
      <c r="C21" s="25">
        <f>JAN!C21+FEB!C21+MARCH!C21+APRIL!C21+MAY!C21+JUN!C21+JULY!C21+AUG!C21+SEPT!C21+OCT!C21+NOV!C21+DEC!C21</f>
        <v>1</v>
      </c>
      <c r="D21" s="26">
        <f>JAN!D21+FEB!D21+MARCH!D21+APRIL!D21+MAY!D21+JUN!D21+JULY!D21+AUG!D21+SEPT!D21+OCT!D21+NOV!D21+DEC!D21</f>
        <v>1</v>
      </c>
      <c r="E21" s="27">
        <f>JAN!E21+FEB!E21+MARCH!E21+APRIL!E21+MAY!E21+JUN!E21+JULY!E21+AUG!E21+SEPT!E21+OCT!E21+NOV!E21+DEC!E21</f>
        <v>2</v>
      </c>
      <c r="F21" s="25">
        <f>JAN!F21+FEB!F21+MARCH!F21+APRIL!F21+MAY!F21+JUN!F21+JULY!F21+AUG!F21+SEPT!F21+OCT!F21+NOV!F21+DEC!F21</f>
        <v>85</v>
      </c>
      <c r="G21" s="26">
        <f>JAN!G21+FEB!G21+MARCH!G21+APRIL!G21+MAY!G21+JUN!G21+JULY!G21+AUG!G21+SEPT!G21+OCT!G21+NOV!G21+DEC!G21</f>
        <v>58</v>
      </c>
      <c r="H21" s="27">
        <f>JAN!H21+FEB!H21+MARCH!H21+APRIL!H21+MAY!H21+JUN!H21+JULY!H21+AUG!H21+SEPT!H21+OCT!H21+NOV!H21+DEC!H21</f>
        <v>143</v>
      </c>
      <c r="I21" s="25">
        <f>JAN!I21+FEB!I21+MARCH!I21+APRIL!I21+MAY!I21+JUN!I21+JULY!I21+AUG!I21+SEPT!I21+OCT!I21+NOV!I21+DEC!I21</f>
        <v>24</v>
      </c>
      <c r="J21" s="26">
        <f>JAN!J21+FEB!J21+MARCH!J21+APRIL!J21+MAY!J21+JUN!J21+JULY!J21+AUG!J21+SEPT!J21+OCT!J21+NOV!J21+DEC!J21</f>
        <v>50</v>
      </c>
      <c r="K21" s="27">
        <f>JAN!K21+FEB!K21+MARCH!K21+APRIL!K21+MAY!K21+JUN!K21+JULY!K21+AUG!K21+SEPT!K21+OCT!K21+NOV!K21+DEC!K21</f>
        <v>74</v>
      </c>
      <c r="L21" s="25">
        <f>JAN!L21+FEB!L21+MARCH!L21+APRIL!L21+MAY!L21+JUN!L21+JULY!L21+AUG!L21+SEPT!L21+OCT!L21+NOV!L21+DEC!L21</f>
        <v>22</v>
      </c>
      <c r="M21" s="26">
        <f>JAN!M21+FEB!M21+MARCH!M21+APRIL!M21+MAY!M21+JUN!M21+JULY!M21+AUG!M21+SEPT!M21+OCT!M21+NOV!M21+DEC!M21</f>
        <v>53</v>
      </c>
      <c r="N21" s="27">
        <f>JAN!N21+FEB!N21+MARCH!N21+APRIL!N21+MAY!N21+JUN!N21+JULY!N21+AUG!N21+SEPT!N21+OCT!N21+NOV!N21+DEC!N21</f>
        <v>75</v>
      </c>
      <c r="O21" s="25">
        <f>JAN!O21+FEB!O21+MARCH!O21+APRIL!O21+MAY!O21+JUN!O21+JULY!O21+AUG!O21+SEPT!O21+OCT!O21+NOV!O21+DEC!O21</f>
        <v>132</v>
      </c>
      <c r="P21" s="26">
        <f>JAN!P21+FEB!P21+MARCH!P21+APRIL!P21+MAY!P21+JUN!P21+JULY!P21+AUG!P21+SEPT!P21+OCT!P21+NOV!P21+DEC!P21</f>
        <v>162</v>
      </c>
      <c r="Q21" s="38">
        <f t="shared" si="0"/>
        <v>294</v>
      </c>
    </row>
    <row r="22" spans="2:17" ht="15.75" customHeight="1" x14ac:dyDescent="0.25">
      <c r="B22" s="2" t="s">
        <v>20</v>
      </c>
      <c r="C22" s="2">
        <f>JAN!C22+FEB!C22+MARCH!C22+APRIL!C22+MAY!C22+JUN!C22+JULY!C22+AUG!C22+SEPT!C22+OCT!C22+NOV!C22+DEC!C22</f>
        <v>0</v>
      </c>
      <c r="D22" s="7">
        <f>JAN!D22+FEB!D22+MARCH!D22+APRIL!D22+MAY!D22+JUN!D22+JULY!D22+AUG!D22+SEPT!D22+OCT!D22+NOV!D22+DEC!D22</f>
        <v>0</v>
      </c>
      <c r="E22" s="11">
        <f>JAN!E22+FEB!E22+MARCH!E22+APRIL!E22+MAY!E22+JUN!E22+JULY!E22+AUG!E22+SEPT!E22+OCT!E22+NOV!E22+DEC!E22</f>
        <v>0</v>
      </c>
      <c r="F22" s="2">
        <f>JAN!F22+FEB!F22+MARCH!F22+APRIL!F22+MAY!F22+JUN!F22+JULY!F22+AUG!F22+SEPT!F22+OCT!F22+NOV!F22+DEC!F22</f>
        <v>0</v>
      </c>
      <c r="G22" s="7">
        <f>JAN!G22+FEB!G22+MARCH!G22+APRIL!G22+MAY!G22+JUN!G22+JULY!G22+AUG!G22+SEPT!G22+OCT!G22+NOV!G22+DEC!G22</f>
        <v>0</v>
      </c>
      <c r="H22" s="11">
        <f>JAN!H22+FEB!H22+MARCH!H22+APRIL!H22+MAY!H22+JUN!H22+JULY!H22+AUG!H22+SEPT!H22+OCT!H22+NOV!H22+DEC!H22</f>
        <v>0</v>
      </c>
      <c r="I22" s="2">
        <f>JAN!I22+FEB!I22+MARCH!I22+APRIL!I22+MAY!I22+JUN!I22+JULY!I22+AUG!I22+SEPT!I22+OCT!I22+NOV!I22+DEC!I22</f>
        <v>0</v>
      </c>
      <c r="J22" s="7">
        <f>JAN!J22+FEB!J22+MARCH!J22+APRIL!J22+MAY!J22+JUN!J22+JULY!J22+AUG!J22+SEPT!J22+OCT!J22+NOV!J22+DEC!J22</f>
        <v>8</v>
      </c>
      <c r="K22" s="11">
        <f>JAN!K22+FEB!K22+MARCH!K22+APRIL!K22+MAY!K22+JUN!K22+JULY!K22+AUG!K22+SEPT!K22+OCT!K22+NOV!K22+DEC!K22</f>
        <v>8</v>
      </c>
      <c r="L22" s="2">
        <f>JAN!L22+FEB!L22+MARCH!L22+APRIL!L22+MAY!L22+JUN!L22+JULY!L22+AUG!L22+SEPT!L22+OCT!L22+NOV!L22+DEC!L22</f>
        <v>6</v>
      </c>
      <c r="M22" s="7">
        <f>JAN!M22+FEB!M22+MARCH!M22+APRIL!M22+MAY!M22+JUN!M22+JULY!M22+AUG!M22+SEPT!M22+OCT!M22+NOV!M22+DEC!M22</f>
        <v>18</v>
      </c>
      <c r="N22" s="11">
        <f>JAN!N22+FEB!N22+MARCH!N22+APRIL!N22+MAY!N22+JUN!N22+JULY!N22+AUG!N22+SEPT!N22+OCT!N22+NOV!N22+DEC!N22</f>
        <v>24</v>
      </c>
      <c r="O22" s="2">
        <f>JAN!O22+FEB!O22+MARCH!O22+APRIL!O22+MAY!O22+JUN!O22+JULY!O22+AUG!O22+SEPT!O22+OCT!O22+NOV!O22+DEC!O22</f>
        <v>6</v>
      </c>
      <c r="P22" s="7">
        <f>JAN!P22+FEB!P22+MARCH!P22+APRIL!P22+MAY!P22+JUN!P22+JULY!P22+AUG!P22+SEPT!P22+OCT!P22+NOV!P22+DEC!P22</f>
        <v>26</v>
      </c>
      <c r="Q22" s="39">
        <f t="shared" si="0"/>
        <v>32</v>
      </c>
    </row>
    <row r="23" spans="2:17" ht="15.75" customHeight="1" x14ac:dyDescent="0.25">
      <c r="B23" s="25" t="s">
        <v>19</v>
      </c>
      <c r="C23" s="25">
        <f>JAN!C23+FEB!C23+MARCH!C23+APRIL!C23+MAY!C23+JUN!C23+JULY!C23+AUG!C23+SEPT!C23+OCT!C23+NOV!C23+DEC!C23</f>
        <v>0</v>
      </c>
      <c r="D23" s="26">
        <f>JAN!D23+FEB!D23+MARCH!D23+APRIL!D23+MAY!D23+JUN!D23+JULY!D23+AUG!D23+SEPT!D23+OCT!D23+NOV!D23+DEC!D23</f>
        <v>0</v>
      </c>
      <c r="E23" s="27">
        <f>JAN!E23+FEB!E23+MARCH!E23+APRIL!E23+MAY!E23+JUN!E23+JULY!E23+AUG!E23+SEPT!E23+OCT!E23+NOV!E23+DEC!E23</f>
        <v>0</v>
      </c>
      <c r="F23" s="25">
        <f>JAN!F23+FEB!F23+MARCH!F23+APRIL!F23+MAY!F23+JUN!F23+JULY!F23+AUG!F23+SEPT!F23+OCT!F23+NOV!F23+DEC!F23</f>
        <v>0</v>
      </c>
      <c r="G23" s="26">
        <f>JAN!G23+FEB!G23+MARCH!G23+APRIL!G23+MAY!G23+JUN!G23+JULY!G23+AUG!G23+SEPT!G23+OCT!G23+NOV!G23+DEC!G23</f>
        <v>0</v>
      </c>
      <c r="H23" s="27">
        <f>JAN!H23+FEB!H23+MARCH!H23+APRIL!H23+MAY!H23+JUN!H23+JULY!H23+AUG!H23+SEPT!H23+OCT!H23+NOV!H23+DEC!H23</f>
        <v>0</v>
      </c>
      <c r="I23" s="25">
        <f>JAN!I23+FEB!I23+MARCH!I23+APRIL!I23+MAY!I23+JUN!I23+JULY!I23+AUG!I23+SEPT!I23+OCT!I23+NOV!I23+DEC!I23</f>
        <v>1</v>
      </c>
      <c r="J23" s="26">
        <f>JAN!J23+FEB!J23+MARCH!J23+APRIL!J23+MAY!J23+JUN!J23+JULY!J23+AUG!J23+SEPT!J23+OCT!J23+NOV!J23+DEC!J23</f>
        <v>0</v>
      </c>
      <c r="K23" s="27">
        <f>JAN!K23+FEB!K23+MARCH!K23+APRIL!K23+MAY!K23+JUN!K23+JULY!K23+AUG!K23+SEPT!K23+OCT!K23+NOV!K23+DEC!K23</f>
        <v>1</v>
      </c>
      <c r="L23" s="25">
        <f>JAN!L23+FEB!L23+MARCH!L23+APRIL!L23+MAY!L23+JUN!L23+JULY!L23+AUG!L23+SEPT!L23+OCT!L23+NOV!L23+DEC!L23</f>
        <v>16</v>
      </c>
      <c r="M23" s="26">
        <f>JAN!M23+FEB!M23+MARCH!M23+APRIL!M23+MAY!M23+JUN!M23+JULY!M23+AUG!M23+SEPT!M23+OCT!M23+NOV!M23+DEC!M23</f>
        <v>7</v>
      </c>
      <c r="N23" s="27">
        <f>JAN!N23+FEB!N23+MARCH!N23+APRIL!N23+MAY!N23+JUN!N23+JULY!N23+AUG!N23+SEPT!N23+OCT!N23+NOV!N23+DEC!N23</f>
        <v>23</v>
      </c>
      <c r="O23" s="25">
        <f>JAN!O23+FEB!O23+MARCH!O23+APRIL!O23+MAY!O23+JUN!O23+JULY!O23+AUG!O23+SEPT!O23+OCT!O23+NOV!O23+DEC!O23</f>
        <v>17</v>
      </c>
      <c r="P23" s="26">
        <f>JAN!P23+FEB!P23+MARCH!P23+APRIL!P23+MAY!P23+JUN!P23+JULY!P23+AUG!P23+SEPT!P23+OCT!P23+NOV!P23+DEC!P23</f>
        <v>7</v>
      </c>
      <c r="Q23" s="38">
        <f t="shared" si="0"/>
        <v>24</v>
      </c>
    </row>
    <row r="24" spans="2:17" ht="15.75" customHeight="1" x14ac:dyDescent="0.25">
      <c r="B24" s="6" t="s">
        <v>17</v>
      </c>
      <c r="C24" s="2">
        <f>JAN!C24+FEB!C24+MARCH!C24+APRIL!C24+MAY!C24+JUN!C24+JULY!C24+AUG!C24+SEPT!C24+OCT!C24+NOV!C24+DEC!C24</f>
        <v>0</v>
      </c>
      <c r="D24" s="7">
        <f>JAN!D24+FEB!D24+MARCH!D24+APRIL!D24+MAY!D24+JUN!D24+JULY!D24+AUG!D24+SEPT!D24+OCT!D24+NOV!D24+DEC!D24</f>
        <v>0</v>
      </c>
      <c r="E24" s="11">
        <f>JAN!E24+FEB!E24+MARCH!E24+APRIL!E24+MAY!E24+JUN!E24+JULY!E24+AUG!E24+SEPT!E24+OCT!E24+NOV!E24+DEC!E24</f>
        <v>0</v>
      </c>
      <c r="F24" s="2">
        <f>JAN!F24+FEB!F24+MARCH!F24+APRIL!F24+MAY!F24+JUN!F24+JULY!F24+AUG!F24+SEPT!F24+OCT!F24+NOV!F24+DEC!F24</f>
        <v>0</v>
      </c>
      <c r="G24" s="7">
        <f>JAN!G24+FEB!G24+MARCH!G24+APRIL!G24+MAY!G24+JUN!G24+JULY!G24+AUG!G24+SEPT!G24+OCT!G24+NOV!G24+DEC!G24</f>
        <v>0</v>
      </c>
      <c r="H24" s="11">
        <f>JAN!H24+FEB!H24+MARCH!H24+APRIL!H24+MAY!H24+JUN!H24+JULY!H24+AUG!H24+SEPT!H24+OCT!H24+NOV!H24+DEC!H24</f>
        <v>0</v>
      </c>
      <c r="I24" s="2">
        <f>JAN!I24+FEB!I24+MARCH!I24+APRIL!I24+MAY!I24+JUN!I24+JULY!I24+AUG!I24+SEPT!I24+OCT!I24+NOV!I24+DEC!I24</f>
        <v>41</v>
      </c>
      <c r="J24" s="7">
        <f>JAN!J24+FEB!J24+MARCH!J24+APRIL!J24+MAY!J24+JUN!J24+JULY!J24+AUG!J24+SEPT!J24+OCT!J24+NOV!J24+DEC!J24</f>
        <v>36</v>
      </c>
      <c r="K24" s="11">
        <f>JAN!K24+FEB!K24+MARCH!K24+APRIL!K24+MAY!K24+JUN!K24+JULY!K24+AUG!K24+SEPT!K24+OCT!K24+NOV!K24+DEC!K24</f>
        <v>77</v>
      </c>
      <c r="L24" s="2">
        <f>JAN!L24+FEB!L24+MARCH!L24+APRIL!L24+MAY!L24+JUN!L24+JULY!L24+AUG!L24+SEPT!L24+OCT!L24+NOV!L24+DEC!L24</f>
        <v>80</v>
      </c>
      <c r="M24" s="7">
        <f>JAN!M24+FEB!M24+MARCH!M24+APRIL!M24+MAY!M24+JUN!M24+JULY!M24+AUG!M24+SEPT!M24+OCT!M24+NOV!M24+DEC!M24</f>
        <v>427</v>
      </c>
      <c r="N24" s="11">
        <f>JAN!N24+FEB!N24+MARCH!N24+APRIL!N24+MAY!N24+JUN!N24+JULY!N24+AUG!N24+SEPT!N24+OCT!N24+NOV!N24+DEC!N24</f>
        <v>507</v>
      </c>
      <c r="O24" s="2">
        <f>JAN!O24+FEB!O24+MARCH!O24+APRIL!O24+MAY!O24+JUN!O24+JULY!O24+AUG!O24+SEPT!O24+OCT!O24+NOV!O24+DEC!O24</f>
        <v>121</v>
      </c>
      <c r="P24" s="7">
        <f>JAN!P24+FEB!P24+MARCH!P24+APRIL!P24+MAY!P24+JUN!P24+JULY!P24+AUG!P24+SEPT!P24+OCT!P24+NOV!P24+DEC!P24</f>
        <v>463</v>
      </c>
      <c r="Q24" s="39">
        <f t="shared" si="0"/>
        <v>584</v>
      </c>
    </row>
    <row r="25" spans="2:17" ht="15.75" customHeight="1" x14ac:dyDescent="0.25">
      <c r="B25" s="25" t="s">
        <v>15</v>
      </c>
      <c r="C25" s="25">
        <f>JAN!C25+FEB!C25+MARCH!C25+APRIL!C25+MAY!C25+JUN!C25+JULY!C25+AUG!C25+SEPT!C25+OCT!C25+NOV!C25+DEC!C25</f>
        <v>0</v>
      </c>
      <c r="D25" s="26">
        <f>JAN!D25+FEB!D25+MARCH!D25+APRIL!D25+MAY!D25+JUN!D25+JULY!D25+AUG!D25+SEPT!D25+OCT!D25+NOV!D25+DEC!D25</f>
        <v>0</v>
      </c>
      <c r="E25" s="27">
        <f>JAN!E25+FEB!E25+MARCH!E25+APRIL!E25+MAY!E25+JUN!E25+JULY!E25+AUG!E25+SEPT!E25+OCT!E25+NOV!E25+DEC!E25</f>
        <v>0</v>
      </c>
      <c r="F25" s="25">
        <f>JAN!F25+FEB!F25+MARCH!F25+APRIL!F25+MAY!F25+JUN!F25+JULY!F25+AUG!F25+SEPT!F25+OCT!F25+NOV!F25+DEC!F25</f>
        <v>0</v>
      </c>
      <c r="G25" s="26">
        <f>JAN!G25+FEB!G25+MARCH!G25+APRIL!G25+MAY!G25+JUN!G25+JULY!G25+AUG!G25+SEPT!G25+OCT!G25+NOV!G25+DEC!G25</f>
        <v>0</v>
      </c>
      <c r="H25" s="27">
        <f>JAN!H25+FEB!H25+MARCH!H25+APRIL!H25+MAY!H25+JUN!H25+JULY!H25+AUG!H25+SEPT!H25+OCT!H25+NOV!H25+DEC!H25</f>
        <v>0</v>
      </c>
      <c r="I25" s="25">
        <f>JAN!I25+FEB!I25+MARCH!I25+APRIL!I25+MAY!I25+JUN!I25+JULY!I25+AUG!I25+SEPT!I25+OCT!I25+NOV!I25+DEC!I25</f>
        <v>2</v>
      </c>
      <c r="J25" s="26">
        <f>JAN!J25+FEB!J25+MARCH!J25+APRIL!J25+MAY!J25+JUN!J25+JULY!J25+AUG!J25+SEPT!J25+OCT!J25+NOV!J25+DEC!J25</f>
        <v>9</v>
      </c>
      <c r="K25" s="27">
        <f>JAN!K25+FEB!K25+MARCH!K25+APRIL!K25+MAY!K25+JUN!K25+JULY!K25+AUG!K25+SEPT!K25+OCT!K25+NOV!K25+DEC!K25</f>
        <v>11</v>
      </c>
      <c r="L25" s="25">
        <f>JAN!L25+FEB!L25+MARCH!L25+APRIL!L25+MAY!L25+JUN!L25+JULY!L25+AUG!L25+SEPT!L25+OCT!L25+NOV!L25+DEC!L25</f>
        <v>0</v>
      </c>
      <c r="M25" s="26">
        <f>JAN!M25+FEB!M25+MARCH!M25+APRIL!M25+MAY!M25+JUN!M25+JULY!M25+AUG!M25+SEPT!M25+OCT!M25+NOV!M25+DEC!M25</f>
        <v>2</v>
      </c>
      <c r="N25" s="27">
        <f>JAN!N25+FEB!N25+MARCH!N25+APRIL!N25+MAY!N25+JUN!N25+JULY!N25+AUG!N25+SEPT!N25+OCT!N25+NOV!N25+DEC!N25</f>
        <v>2</v>
      </c>
      <c r="O25" s="25">
        <f>JAN!O25+FEB!O25+MARCH!O25+APRIL!O25+MAY!O25+JUN!O25+JULY!O25+AUG!O25+SEPT!O25+OCT!O25+NOV!O25+DEC!O25</f>
        <v>2</v>
      </c>
      <c r="P25" s="26">
        <f>JAN!P25+FEB!P25+MARCH!P25+APRIL!P25+MAY!P25+JUN!P25+JULY!P25+AUG!P25+SEPT!P25+OCT!P25+NOV!P25+DEC!P25</f>
        <v>11</v>
      </c>
      <c r="Q25" s="38">
        <f t="shared" si="0"/>
        <v>13</v>
      </c>
    </row>
    <row r="26" spans="2:17" ht="15.75" customHeight="1" x14ac:dyDescent="0.25">
      <c r="B26" s="2" t="s">
        <v>13</v>
      </c>
      <c r="C26" s="2">
        <f>JAN!C26+FEB!C26+MARCH!C26+APRIL!C26+MAY!C26+JUN!C26+JULY!C26+AUG!C26+SEPT!C26+OCT!C26+NOV!C26+DEC!C26</f>
        <v>0</v>
      </c>
      <c r="D26" s="7">
        <f>JAN!D26+FEB!D26+MARCH!D26+APRIL!D26+MAY!D26+JUN!D26+JULY!D26+AUG!D26+SEPT!D26+OCT!D26+NOV!D26+DEC!D26</f>
        <v>0</v>
      </c>
      <c r="E26" s="11">
        <f>JAN!E26+FEB!E26+MARCH!E26+APRIL!E26+MAY!E26+JUN!E26+JULY!E26+AUG!E26+SEPT!E26+OCT!E26+NOV!E26+DEC!E26</f>
        <v>0</v>
      </c>
      <c r="F26" s="2">
        <f>JAN!F26+FEB!F26+MARCH!F26+APRIL!F26+MAY!F26+JUN!F26+JULY!F26+AUG!F26+SEPT!F26+OCT!F26+NOV!F26+DEC!F26</f>
        <v>0</v>
      </c>
      <c r="G26" s="7">
        <f>JAN!G26+FEB!G26+MARCH!G26+APRIL!G26+MAY!G26+JUN!G26+JULY!G26+AUG!G26+SEPT!G26+OCT!G26+NOV!G26+DEC!G26</f>
        <v>0</v>
      </c>
      <c r="H26" s="11">
        <f>JAN!H26+FEB!H26+MARCH!H26+APRIL!H26+MAY!H26+JUN!H26+JULY!H26+AUG!H26+SEPT!H26+OCT!H26+NOV!H26+DEC!H26</f>
        <v>0</v>
      </c>
      <c r="I26" s="2">
        <f>JAN!I26+FEB!I26+MARCH!I26+APRIL!I26+MAY!I26+JUN!I26+JULY!I26+AUG!I26+SEPT!I26+OCT!I26+NOV!I26+DEC!I26</f>
        <v>15</v>
      </c>
      <c r="J26" s="7">
        <f>JAN!J26+FEB!J26+MARCH!J26+APRIL!J26+MAY!J26+JUN!J26+JULY!J26+AUG!J26+SEPT!J26+OCT!J26+NOV!J26+DEC!J26</f>
        <v>15</v>
      </c>
      <c r="K26" s="11">
        <f>JAN!K26+FEB!K26+MARCH!K26+APRIL!K26+MAY!K26+JUN!K26+JULY!K26+AUG!K26+SEPT!K26+OCT!K26+NOV!K26+DEC!K26</f>
        <v>30</v>
      </c>
      <c r="L26" s="2">
        <f>JAN!L26+FEB!L26+MARCH!L26+APRIL!L26+MAY!L26+JUN!L26+JULY!L26+AUG!L26+SEPT!L26+OCT!L26+NOV!L26+DEC!L26</f>
        <v>36</v>
      </c>
      <c r="M26" s="7">
        <f>JAN!M26+FEB!M26+MARCH!M26+APRIL!M26+MAY!M26+JUN!M26+JULY!M26+AUG!M26+SEPT!M26+OCT!M26+NOV!M26+DEC!M26</f>
        <v>28</v>
      </c>
      <c r="N26" s="11">
        <f>JAN!N26+FEB!N26+MARCH!N26+APRIL!N26+MAY!N26+JUN!N26+JULY!N26+AUG!N26+SEPT!N26+OCT!N26+NOV!N26+DEC!N26</f>
        <v>64</v>
      </c>
      <c r="O26" s="2">
        <f>JAN!O26+FEB!O26+MARCH!O26+APRIL!O26+MAY!O26+JUN!O26+JULY!O26+AUG!O26+SEPT!O26+OCT!O26+NOV!O26+DEC!O26</f>
        <v>51</v>
      </c>
      <c r="P26" s="7">
        <f>JAN!P26+FEB!P26+MARCH!P26+APRIL!P26+MAY!P26+JUN!P26+JULY!P26+AUG!P26+SEPT!P26+OCT!P26+NOV!P26+DEC!P26</f>
        <v>43</v>
      </c>
      <c r="Q26" s="39">
        <f t="shared" si="0"/>
        <v>94</v>
      </c>
    </row>
    <row r="27" spans="2:17" ht="15.75" customHeight="1" x14ac:dyDescent="0.25">
      <c r="B27" s="25" t="s">
        <v>8</v>
      </c>
      <c r="C27" s="25">
        <f>JAN!C27+FEB!C27+MARCH!C27+APRIL!C27+MAY!C27+JUN!C27+JULY!C27+AUG!C27+SEPT!C27+OCT!C27+NOV!C27+DEC!C27</f>
        <v>0</v>
      </c>
      <c r="D27" s="26">
        <f>JAN!D27+FEB!D27+MARCH!D27+APRIL!D27+MAY!D27+JUN!D27+JULY!D27+AUG!D27+SEPT!D27+OCT!D27+NOV!D27+DEC!D27</f>
        <v>0</v>
      </c>
      <c r="E27" s="27">
        <f>JAN!E27+FEB!E27+MARCH!E27+APRIL!E27+MAY!E27+JUN!E27+JULY!E27+AUG!E27+SEPT!E27+OCT!E27+NOV!E27+DEC!E27</f>
        <v>0</v>
      </c>
      <c r="F27" s="25">
        <f>JAN!F27+FEB!F27+MARCH!F27+APRIL!F27+MAY!F27+JUN!F27+JULY!F27+AUG!F27+SEPT!F27+OCT!F27+NOV!F27+DEC!F27</f>
        <v>0</v>
      </c>
      <c r="G27" s="26">
        <f>JAN!G27+FEB!G27+MARCH!G27+APRIL!G27+MAY!G27+JUN!G27+JULY!G27+AUG!G27+SEPT!G27+OCT!G27+NOV!G27+DEC!G27</f>
        <v>0</v>
      </c>
      <c r="H27" s="27">
        <f>JAN!H27+FEB!H27+MARCH!H27+APRIL!H27+MAY!H27+JUN!H27+JULY!H27+AUG!H27+SEPT!H27+OCT!H27+NOV!H27+DEC!H27</f>
        <v>0</v>
      </c>
      <c r="I27" s="25">
        <f>JAN!I27+FEB!I27+MARCH!I27+APRIL!I27+MAY!I27+JUN!I27+JULY!I27+AUG!I27+SEPT!I27+OCT!I27+NOV!I27+DEC!I27</f>
        <v>1</v>
      </c>
      <c r="J27" s="26">
        <f>JAN!J27+FEB!J27+MARCH!J27+APRIL!J27+MAY!J27+JUN!J27+JULY!J27+AUG!J27+SEPT!J27+OCT!J27+NOV!J27+DEC!J27</f>
        <v>0</v>
      </c>
      <c r="K27" s="27">
        <f>JAN!K27+FEB!K27+MARCH!K27+APRIL!K27+MAY!K27+JUN!K27+JULY!K27+AUG!K27+SEPT!K27+OCT!K27+NOV!K27+DEC!K27</f>
        <v>1</v>
      </c>
      <c r="L27" s="25">
        <f>JAN!L27+FEB!L27+MARCH!L27+APRIL!L27+MAY!L27+JUN!L27+JULY!L27+AUG!L27+SEPT!L27+OCT!L27+NOV!L27+DEC!L27</f>
        <v>0</v>
      </c>
      <c r="M27" s="26">
        <f>JAN!M27+FEB!M27+MARCH!M27+APRIL!M27+MAY!M27+JUN!M27+JULY!M27+AUG!M27+SEPT!M27+OCT!M27+NOV!M27+DEC!M27</f>
        <v>0</v>
      </c>
      <c r="N27" s="27">
        <f>JAN!N27+FEB!N27+MARCH!N27+APRIL!N27+MAY!N27+JUN!N27+JULY!N27+AUG!N27+SEPT!N27+OCT!N27+NOV!N27+DEC!N27</f>
        <v>0</v>
      </c>
      <c r="O27" s="25">
        <f>JAN!O27+FEB!O27+MARCH!O27+APRIL!O27+MAY!O27+JUN!O27+JULY!O27+AUG!O27+SEPT!O27+OCT!O27+NOV!O27+DEC!O27</f>
        <v>1</v>
      </c>
      <c r="P27" s="26">
        <f>JAN!P27+FEB!P27+MARCH!P27+APRIL!P27+MAY!P27+JUN!P27+JULY!P27+AUG!P27+SEPT!P27+OCT!P27+NOV!P27+DEC!P27</f>
        <v>0</v>
      </c>
      <c r="Q27" s="38">
        <f t="shared" si="0"/>
        <v>1</v>
      </c>
    </row>
    <row r="28" spans="2:17" ht="15.75" customHeight="1" x14ac:dyDescent="0.25">
      <c r="B28" s="6" t="s">
        <v>10</v>
      </c>
      <c r="C28" s="2">
        <f>JAN!C28+FEB!C28+MARCH!C28+APRIL!C28+MAY!C28+JUN!C28+JULY!C28+AUG!C28+SEPT!C28+OCT!C28+NOV!C28+DEC!C28</f>
        <v>0</v>
      </c>
      <c r="D28" s="7">
        <f>JAN!D28+FEB!D28+MARCH!D28+APRIL!D28+MAY!D28+JUN!D28+JULY!D28+AUG!D28+SEPT!D28+OCT!D28+NOV!D28+DEC!D28</f>
        <v>0</v>
      </c>
      <c r="E28" s="11">
        <f>JAN!E28+FEB!E28+MARCH!E28+APRIL!E28+MAY!E28+JUN!E28+JULY!E28+AUG!E28+SEPT!E28+OCT!E28+NOV!E28+DEC!E28</f>
        <v>0</v>
      </c>
      <c r="F28" s="2">
        <f>JAN!F28+FEB!F28+MARCH!F28+APRIL!F28+MAY!F28+JUN!F28+JULY!F28+AUG!F28+SEPT!F28+OCT!F28+NOV!F28+DEC!F28</f>
        <v>2</v>
      </c>
      <c r="G28" s="7">
        <f>JAN!G28+FEB!G28+MARCH!G28+APRIL!G28+MAY!G28+JUN!G28+JULY!G28+AUG!G28+SEPT!G28+OCT!G28+NOV!G28+DEC!G28</f>
        <v>4</v>
      </c>
      <c r="H28" s="11">
        <f>JAN!H28+FEB!H28+MARCH!H28+APRIL!H28+MAY!H28+JUN!H28+JULY!H28+AUG!H28+SEPT!H28+OCT!H28+NOV!H28+DEC!H28</f>
        <v>6</v>
      </c>
      <c r="I28" s="2">
        <f>JAN!I28+FEB!I28+MARCH!I28+APRIL!I28+MAY!I28+JUN!I28+JULY!I28+AUG!I28+SEPT!I28+OCT!I28+NOV!I28+DEC!I28</f>
        <v>1</v>
      </c>
      <c r="J28" s="7">
        <f>JAN!J28+FEB!J28+MARCH!J28+APRIL!J28+MAY!J28+JUN!J28+JULY!J28+AUG!J28+SEPT!J28+OCT!J28+NOV!J28+DEC!J28</f>
        <v>0</v>
      </c>
      <c r="K28" s="11">
        <f>JAN!K28+FEB!K28+MARCH!K28+APRIL!K28+MAY!K28+JUN!K28+JULY!K28+AUG!K28+SEPT!K28+OCT!K28+NOV!K28+DEC!K28</f>
        <v>1</v>
      </c>
      <c r="L28" s="2">
        <f>JAN!L28+FEB!L28+MARCH!L28+APRIL!L28+MAY!L28+JUN!L28+JULY!L28+AUG!L28+SEPT!L28+OCT!L28+NOV!L28+DEC!L28</f>
        <v>0</v>
      </c>
      <c r="M28" s="7">
        <f>JAN!M28+FEB!M28+MARCH!M28+APRIL!M28+MAY!M28+JUN!M28+JULY!M28+AUG!M28+SEPT!M28+OCT!M28+NOV!M28+DEC!M28</f>
        <v>0</v>
      </c>
      <c r="N28" s="11">
        <f>JAN!N28+FEB!N28+MARCH!N28+APRIL!N28+MAY!N28+JUN!N28+JULY!N28+AUG!N28+SEPT!N28+OCT!N28+NOV!N28+DEC!N28</f>
        <v>0</v>
      </c>
      <c r="O28" s="2">
        <f>JAN!O28+FEB!O28+MARCH!O28+APRIL!O28+MAY!O28+JUN!O28+JULY!O28+AUG!O28+SEPT!O28+OCT!O28+NOV!O28+DEC!O28</f>
        <v>3</v>
      </c>
      <c r="P28" s="7">
        <f>JAN!P28+FEB!P28+MARCH!P28+APRIL!P28+MAY!P28+JUN!P28+JULY!P28+AUG!P28+SEPT!P28+OCT!P28+NOV!P28+DEC!P28</f>
        <v>4</v>
      </c>
      <c r="Q28" s="39">
        <f t="shared" si="0"/>
        <v>7</v>
      </c>
    </row>
    <row r="29" spans="2:17" ht="15.75" customHeight="1" x14ac:dyDescent="0.25">
      <c r="B29" s="25" t="s">
        <v>11</v>
      </c>
      <c r="C29" s="25">
        <f>JAN!C29+FEB!C29+MARCH!C29+APRIL!C29+MAY!C29+JUN!C29+JULY!C29+AUG!C29+SEPT!C29+OCT!C29+NOV!C29+DEC!C29</f>
        <v>0</v>
      </c>
      <c r="D29" s="26">
        <f>JAN!D29+FEB!D29+MARCH!D29+APRIL!D29+MAY!D29+JUN!D29+JULY!D29+AUG!D29+SEPT!D29+OCT!D29+NOV!D29+DEC!D29</f>
        <v>0</v>
      </c>
      <c r="E29" s="27">
        <f>JAN!E29+FEB!E29+MARCH!E29+APRIL!E29+MAY!E29+JUN!E29+JULY!E29+AUG!E29+SEPT!E29+OCT!E29+NOV!E29+DEC!E29</f>
        <v>0</v>
      </c>
      <c r="F29" s="25">
        <f>JAN!F29+FEB!F29+MARCH!F29+APRIL!F29+MAY!F29+JUN!F29+JULY!F29+AUG!F29+SEPT!F29+OCT!F29+NOV!F29+DEC!F29</f>
        <v>8</v>
      </c>
      <c r="G29" s="26">
        <f>JAN!G29+FEB!G29+MARCH!G29+APRIL!G29+MAY!G29+JUN!G29+JULY!G29+AUG!G29+SEPT!G29+OCT!G29+NOV!G29+DEC!G29</f>
        <v>16</v>
      </c>
      <c r="H29" s="27">
        <f>JAN!H29+FEB!H29+MARCH!H29+APRIL!H29+MAY!H29+JUN!H29+JULY!H29+AUG!H29+SEPT!H29+OCT!H29+NOV!H29+DEC!H29</f>
        <v>24</v>
      </c>
      <c r="I29" s="25">
        <f>JAN!I29+FEB!I29+MARCH!I29+APRIL!I29+MAY!I29+JUN!I29+JULY!I29+AUG!I29+SEPT!I29+OCT!I29+NOV!I29+DEC!I29</f>
        <v>0</v>
      </c>
      <c r="J29" s="26">
        <f>JAN!J29+FEB!J29+MARCH!J29+APRIL!J29+MAY!J29+JUN!J29+JULY!J29+AUG!J29+SEPT!J29+OCT!J29+NOV!J29+DEC!J29</f>
        <v>0</v>
      </c>
      <c r="K29" s="27">
        <f>JAN!K29+FEB!K29+MARCH!K29+APRIL!K29+MAY!K29+JUN!K29+JULY!K29+AUG!K29+SEPT!K29+OCT!K29+NOV!K29+DEC!K29</f>
        <v>0</v>
      </c>
      <c r="L29" s="25">
        <f>JAN!L29+FEB!L29+MARCH!L29+APRIL!L29+MAY!L29+JUN!L29+JULY!L29+AUG!L29+SEPT!L29+OCT!L29+NOV!L29+DEC!L29</f>
        <v>0</v>
      </c>
      <c r="M29" s="26">
        <f>JAN!M29+FEB!M29+MARCH!M29+APRIL!M29+MAY!M29+JUN!M29+JULY!M29+AUG!M29+SEPT!M29+OCT!M29+NOV!M29+DEC!M29</f>
        <v>0</v>
      </c>
      <c r="N29" s="27">
        <f>JAN!N29+FEB!N29+MARCH!N29+APRIL!N29+MAY!N29+JUN!N29+JULY!N29+AUG!N29+SEPT!N29+OCT!N29+NOV!N29+DEC!N29</f>
        <v>0</v>
      </c>
      <c r="O29" s="25">
        <f>JAN!O29+FEB!O29+MARCH!O29+APRIL!O29+MAY!O29+JUN!O29+JULY!O29+AUG!O29+SEPT!O29+OCT!O29+NOV!O29+DEC!O29</f>
        <v>8</v>
      </c>
      <c r="P29" s="26">
        <f>JAN!P29+FEB!P29+MARCH!P29+APRIL!P29+MAY!P29+JUN!P29+JULY!P29+AUG!P29+SEPT!P29+OCT!P29+NOV!P29+DEC!P29</f>
        <v>16</v>
      </c>
      <c r="Q29" s="38">
        <f t="shared" si="0"/>
        <v>24</v>
      </c>
    </row>
    <row r="30" spans="2:17" ht="15.75" customHeight="1" x14ac:dyDescent="0.25">
      <c r="B30" s="2" t="s">
        <v>9</v>
      </c>
      <c r="C30" s="2">
        <f>JAN!C30+FEB!C30+MARCH!C30+APRIL!C30+MAY!C30+JUN!C30+JULY!C30+AUG!C30+SEPT!C30+OCT!C30+NOV!C30+DEC!C30</f>
        <v>0</v>
      </c>
      <c r="D30" s="7">
        <f>JAN!D30+FEB!D30+MARCH!D30+APRIL!D30+MAY!D30+JUN!D30+JULY!D30+AUG!D30+SEPT!D30+OCT!D30+NOV!D30+DEC!D30</f>
        <v>0</v>
      </c>
      <c r="E30" s="11">
        <f>JAN!E30+FEB!E30+MARCH!E30+APRIL!E30+MAY!E30+JUN!E30+JULY!E30+AUG!E30+SEPT!E30+OCT!E30+NOV!E30+DEC!E30</f>
        <v>0</v>
      </c>
      <c r="F30" s="2">
        <f>JAN!F30+FEB!F30+MARCH!F30+APRIL!F30+MAY!F30+JUN!F30+JULY!F30+AUG!F30+SEPT!F30+OCT!F30+NOV!F30+DEC!F30</f>
        <v>0</v>
      </c>
      <c r="G30" s="7">
        <f>JAN!G30+FEB!G30+MARCH!G30+APRIL!G30+MAY!G30+JUN!G30+JULY!G30+AUG!G30+SEPT!G30+OCT!G30+NOV!G30+DEC!G30</f>
        <v>0</v>
      </c>
      <c r="H30" s="11">
        <f>JAN!H30+FEB!H30+MARCH!H30+APRIL!H30+MAY!H30+JUN!H30+JULY!H30+AUG!H30+SEPT!H30+OCT!H30+NOV!H30+DEC!H30</f>
        <v>0</v>
      </c>
      <c r="I30" s="2">
        <f>JAN!I30+FEB!I30+MARCH!I30+APRIL!I30+MAY!I30+JUN!I30+JULY!I30+AUG!I30+SEPT!I30+OCT!I30+NOV!I30+DEC!I30</f>
        <v>1</v>
      </c>
      <c r="J30" s="7">
        <f>JAN!J30+FEB!J30+MARCH!J30+APRIL!J30+MAY!J30+JUN!J30+JULY!J30+AUG!J30+SEPT!J30+OCT!J30+NOV!J30+DEC!J30</f>
        <v>1</v>
      </c>
      <c r="K30" s="11">
        <f>JAN!K30+FEB!K30+MARCH!K30+APRIL!K30+MAY!K30+JUN!K30+JULY!K30+AUG!K30+SEPT!K30+OCT!K30+NOV!K30+DEC!K30</f>
        <v>2</v>
      </c>
      <c r="L30" s="2">
        <f>JAN!L30+FEB!L30+MARCH!L30+APRIL!L30+MAY!L30+JUN!L30+JULY!L30+AUG!L30+SEPT!L30+OCT!L30+NOV!L30+DEC!L30</f>
        <v>1</v>
      </c>
      <c r="M30" s="7">
        <f>JAN!M30+FEB!M30+MARCH!M30+APRIL!M30+MAY!M30+JUN!M30+JULY!M30+AUG!M30+SEPT!M30+OCT!M30+NOV!M30+DEC!M30</f>
        <v>1</v>
      </c>
      <c r="N30" s="11">
        <f>JAN!N30+FEB!N30+MARCH!N30+APRIL!N30+MAY!N30+JUN!N30+JULY!N30+AUG!N30+SEPT!N30+OCT!N30+NOV!N30+DEC!N30</f>
        <v>2</v>
      </c>
      <c r="O30" s="2">
        <f>JAN!O30+FEB!O30+MARCH!O30+APRIL!O30+MAY!O30+JUN!O30+JULY!O30+AUG!O30+SEPT!O30+OCT!O30+NOV!O30+DEC!O30</f>
        <v>2</v>
      </c>
      <c r="P30" s="7">
        <f>JAN!P30+FEB!P30+MARCH!P30+APRIL!P30+MAY!P30+JUN!P30+JULY!P30+AUG!P30+SEPT!P30+OCT!P30+NOV!P30+DEC!P30</f>
        <v>2</v>
      </c>
      <c r="Q30" s="39">
        <f t="shared" si="0"/>
        <v>4</v>
      </c>
    </row>
    <row r="31" spans="2:17" ht="15.75" customHeight="1" x14ac:dyDescent="0.25">
      <c r="B31" s="25" t="s">
        <v>7</v>
      </c>
      <c r="C31" s="25">
        <f>JAN!C31+FEB!C31+MARCH!C31+APRIL!C31+MAY!C31+JUN!C31+JULY!C31+AUG!C31+SEPT!C31+OCT!C31+NOV!C31+DEC!C31</f>
        <v>0</v>
      </c>
      <c r="D31" s="26">
        <f>JAN!D31+FEB!D31+MARCH!D31+APRIL!D31+MAY!D31+JUN!D31+JULY!D31+AUG!D31+SEPT!D31+OCT!D31+NOV!D31+DEC!D31</f>
        <v>0</v>
      </c>
      <c r="E31" s="27">
        <f>JAN!E31+FEB!E31+MARCH!E31+APRIL!E31+MAY!E31+JUN!E31+JULY!E31+AUG!E31+SEPT!E31+OCT!E31+NOV!E31+DEC!E31</f>
        <v>0</v>
      </c>
      <c r="F31" s="25">
        <f>JAN!F31+FEB!F31+MARCH!F31+APRIL!F31+MAY!F31+JUN!F31+JULY!F31+AUG!F31+SEPT!F31+OCT!F31+NOV!F31+DEC!F31</f>
        <v>1</v>
      </c>
      <c r="G31" s="26">
        <f>JAN!G31+FEB!G31+MARCH!G31+APRIL!G31+MAY!G31+JUN!G31+JULY!G31+AUG!G31+SEPT!G31+OCT!G31+NOV!G31+DEC!G31</f>
        <v>6</v>
      </c>
      <c r="H31" s="27">
        <f>JAN!H31+FEB!H31+MARCH!H31+APRIL!H31+MAY!H31+JUN!H31+JULY!H31+AUG!H31+SEPT!H31+OCT!H31+NOV!H31+DEC!H31</f>
        <v>7</v>
      </c>
      <c r="I31" s="25">
        <f>JAN!I31+FEB!I31+MARCH!I31+APRIL!I31+MAY!I31+JUN!I31+JULY!I31+AUG!I31+SEPT!I31+OCT!I31+NOV!I31+DEC!I31</f>
        <v>3</v>
      </c>
      <c r="J31" s="26">
        <f>JAN!J31+FEB!J31+MARCH!J31+APRIL!J31+MAY!J31+JUN!J31+JULY!J31+AUG!J31+SEPT!J31+OCT!J31+NOV!J31+DEC!J31</f>
        <v>4</v>
      </c>
      <c r="K31" s="27">
        <f>JAN!K31+FEB!K31+MARCH!K31+APRIL!K31+MAY!K31+JUN!K31+JULY!K31+AUG!K31+SEPT!K31+OCT!K31+NOV!K31+DEC!K31</f>
        <v>7</v>
      </c>
      <c r="L31" s="25">
        <f>JAN!L31+FEB!L31+MARCH!L31+APRIL!L31+MAY!L31+JUN!L31+JULY!L31+AUG!L31+SEPT!L31+OCT!L31+NOV!L31+DEC!L31</f>
        <v>1</v>
      </c>
      <c r="M31" s="26">
        <f>JAN!M31+FEB!M31+MARCH!M31+APRIL!M31+MAY!M31+JUN!M31+JULY!M31+AUG!M31+SEPT!M31+OCT!M31+NOV!M31+DEC!M31</f>
        <v>1</v>
      </c>
      <c r="N31" s="27">
        <f>JAN!N31+FEB!N31+MARCH!N31+APRIL!N31+MAY!N31+JUN!N31+JULY!N31+AUG!N31+SEPT!N31+OCT!N31+NOV!N31+DEC!N31</f>
        <v>2</v>
      </c>
      <c r="O31" s="25">
        <f>JAN!O31+FEB!O31+MARCH!O31+APRIL!O31+MAY!O31+JUN!O31+JULY!O31+AUG!O31+SEPT!O31+OCT!O31+NOV!O31+DEC!O31</f>
        <v>5</v>
      </c>
      <c r="P31" s="26">
        <f>JAN!P31+FEB!P31+MARCH!P31+APRIL!P31+MAY!P31+JUN!P31+JULY!P31+AUG!P31+SEPT!P31+OCT!P31+NOV!P31+DEC!P31</f>
        <v>11</v>
      </c>
      <c r="Q31" s="38">
        <f t="shared" si="0"/>
        <v>16</v>
      </c>
    </row>
    <row r="32" spans="2:17" ht="15.75" customHeight="1" x14ac:dyDescent="0.25">
      <c r="B32" s="2" t="s">
        <v>6</v>
      </c>
      <c r="C32" s="2">
        <f>JAN!C32+FEB!C32+MARCH!C32+APRIL!C32+MAY!C32+JUN!C32+JULY!C32+AUG!C32+SEPT!C32+OCT!C32+NOV!C32+DEC!C32</f>
        <v>0</v>
      </c>
      <c r="D32" s="7">
        <f>JAN!D32+FEB!D32+MARCH!D32+APRIL!D32+MAY!D32+JUN!D32+JULY!D32+AUG!D32+SEPT!D32+OCT!D32+NOV!D32+DEC!D32</f>
        <v>0</v>
      </c>
      <c r="E32" s="11">
        <f>JAN!E32+FEB!E32+MARCH!E32+APRIL!E32+MAY!E32+JUN!E32+JULY!E32+AUG!E32+SEPT!E32+OCT!E32+NOV!E32+DEC!E32</f>
        <v>0</v>
      </c>
      <c r="F32" s="2">
        <f>JAN!F32+FEB!F32+MARCH!F32+APRIL!F32+MAY!F32+JUN!F32+JULY!F32+AUG!F32+SEPT!F32+OCT!F32+NOV!F32+DEC!F32</f>
        <v>10</v>
      </c>
      <c r="G32" s="7">
        <f>JAN!G32+FEB!G32+MARCH!G32+APRIL!G32+MAY!G32+JUN!G32+JULY!G32+AUG!G32+SEPT!G32+OCT!G32+NOV!G32+DEC!G32</f>
        <v>6</v>
      </c>
      <c r="H32" s="11">
        <f>JAN!H32+FEB!H32+MARCH!H32+APRIL!H32+MAY!H32+JUN!H32+JULY!H32+AUG!H32+SEPT!H32+OCT!H32+NOV!H32+DEC!H32</f>
        <v>16</v>
      </c>
      <c r="I32" s="2">
        <f>JAN!I32+FEB!I32+MARCH!I32+APRIL!I32+MAY!I32+JUN!I32+JULY!I32+AUG!I32+SEPT!I32+OCT!I32+NOV!I32+DEC!I32</f>
        <v>2</v>
      </c>
      <c r="J32" s="7">
        <f>JAN!J32+FEB!J32+MARCH!J32+APRIL!J32+MAY!J32+JUN!J32+JULY!J32+AUG!J32+SEPT!J32+OCT!J32+NOV!J32+DEC!J32</f>
        <v>2</v>
      </c>
      <c r="K32" s="11">
        <f>JAN!K32+FEB!K32+MARCH!K32+APRIL!K32+MAY!K32+JUN!K32+JULY!K32+AUG!K32+SEPT!K32+OCT!K32+NOV!K32+DEC!K32</f>
        <v>4</v>
      </c>
      <c r="L32" s="2">
        <f>JAN!L32+FEB!L32+MARCH!L32+APRIL!L32+MAY!L32+JUN!L32+JULY!L32+AUG!L32+SEPT!L32+OCT!L32+NOV!L32+DEC!L32</f>
        <v>2</v>
      </c>
      <c r="M32" s="7">
        <f>JAN!M32+FEB!M32+MARCH!M32+APRIL!M32+MAY!M32+JUN!M32+JULY!M32+AUG!M32+SEPT!M32+OCT!M32+NOV!M32+DEC!M32</f>
        <v>2</v>
      </c>
      <c r="N32" s="11">
        <f>JAN!N32+FEB!N32+MARCH!N32+APRIL!N32+MAY!N32+JUN!N32+JULY!N32+AUG!N32+SEPT!N32+OCT!N32+NOV!N32+DEC!N32</f>
        <v>4</v>
      </c>
      <c r="O32" s="2">
        <f>JAN!O32+FEB!O32+MARCH!O32+APRIL!O32+MAY!O32+JUN!O32+JULY!O32+AUG!O32+SEPT!O32+OCT!O32+NOV!O32+DEC!O32</f>
        <v>14</v>
      </c>
      <c r="P32" s="7">
        <f>JAN!P32+FEB!P32+MARCH!P32+APRIL!P32+MAY!P32+JUN!P32+JULY!P32+AUG!P32+SEPT!P32+OCT!P32+NOV!P32+DEC!P32</f>
        <v>10</v>
      </c>
      <c r="Q32" s="39">
        <f t="shared" si="0"/>
        <v>24</v>
      </c>
    </row>
    <row r="33" spans="2:17" ht="15.75" customHeight="1" x14ac:dyDescent="0.25">
      <c r="B33" s="25" t="s">
        <v>4</v>
      </c>
      <c r="C33" s="25">
        <f>JAN!C33+FEB!C33+MARCH!C33+APRIL!C33+MAY!C33+JUN!C33+JULY!C33+AUG!C33+SEPT!C33+OCT!C33+NOV!C33+DEC!C33</f>
        <v>0</v>
      </c>
      <c r="D33" s="26">
        <f>JAN!D33+FEB!D33+MARCH!D33+APRIL!D33+MAY!D33+JUN!D33+JULY!D33+AUG!D33+SEPT!D33+OCT!D33+NOV!D33+DEC!D33</f>
        <v>0</v>
      </c>
      <c r="E33" s="27">
        <f>JAN!E33+FEB!E33+MARCH!E33+APRIL!E33+MAY!E33+JUN!E33+JULY!E33+AUG!E33+SEPT!E33+OCT!E33+NOV!E33+DEC!E33</f>
        <v>0</v>
      </c>
      <c r="F33" s="25">
        <f>JAN!F33+FEB!F33+MARCH!F33+APRIL!F33+MAY!F33+JUN!F33+JULY!F33+AUG!F33+SEPT!F33+OCT!F33+NOV!F33+DEC!F33</f>
        <v>0</v>
      </c>
      <c r="G33" s="26">
        <f>JAN!G33+FEB!G33+MARCH!G33+APRIL!G33+MAY!G33+JUN!G33+JULY!G33+AUG!G33+SEPT!G33+OCT!G33+NOV!G33+DEC!G33</f>
        <v>0</v>
      </c>
      <c r="H33" s="27">
        <f>JAN!H33+FEB!H33+MARCH!H33+APRIL!H33+MAY!H33+JUN!H33+JULY!H33+AUG!H33+SEPT!H33+OCT!H33+NOV!H33+DEC!H33</f>
        <v>0</v>
      </c>
      <c r="I33" s="25">
        <f>JAN!I33+FEB!I33+MARCH!I33+APRIL!I33+MAY!I33+JUN!I33+JULY!I33+AUG!I33+SEPT!I33+OCT!I33+NOV!I33+DEC!I33</f>
        <v>56</v>
      </c>
      <c r="J33" s="26">
        <f>JAN!J33+FEB!J33+MARCH!J33+APRIL!J33+MAY!J33+JUN!J33+JULY!J33+AUG!J33+SEPT!J33+OCT!J33+NOV!J33+DEC!J33</f>
        <v>110</v>
      </c>
      <c r="K33" s="27">
        <f>JAN!K33+FEB!K33+MARCH!K33+APRIL!K33+MAY!K33+JUN!K33+JULY!K33+AUG!K33+SEPT!K33+OCT!K33+NOV!K33+DEC!K33</f>
        <v>166</v>
      </c>
      <c r="L33" s="25">
        <f>JAN!L33+FEB!L33+MARCH!L33+APRIL!L33+MAY!L33+JUN!L33+JULY!L33+AUG!L33+SEPT!L33+OCT!L33+NOV!L33+DEC!L33</f>
        <v>91</v>
      </c>
      <c r="M33" s="26">
        <f>JAN!M33+FEB!M33+MARCH!M33+APRIL!M33+MAY!M33+JUN!M33+JULY!M33+AUG!M33+SEPT!M33+OCT!M33+NOV!M33+DEC!M33</f>
        <v>270</v>
      </c>
      <c r="N33" s="27">
        <f>JAN!N33+FEB!N33+MARCH!N33+APRIL!N33+MAY!N33+JUN!N33+JULY!N33+AUG!N33+SEPT!N33+OCT!N33+NOV!N33+DEC!N33</f>
        <v>361</v>
      </c>
      <c r="O33" s="25">
        <f>JAN!O33+FEB!O33+MARCH!O33+APRIL!O33+MAY!O33+JUN!O33+JULY!O33+AUG!O33+SEPT!O33+OCT!O33+NOV!O33+DEC!O33</f>
        <v>147</v>
      </c>
      <c r="P33" s="26">
        <f>JAN!P33+FEB!P33+MARCH!P33+APRIL!P33+MAY!P33+JUN!P33+JULY!P33+AUG!P33+SEPT!P33+OCT!P33+NOV!P33+DEC!P33</f>
        <v>380</v>
      </c>
      <c r="Q33" s="38">
        <f t="shared" si="0"/>
        <v>527</v>
      </c>
    </row>
    <row r="34" spans="2:17" ht="15.75" customHeight="1" thickBot="1" x14ac:dyDescent="0.3">
      <c r="B34" s="2" t="s">
        <v>2</v>
      </c>
      <c r="C34" s="33">
        <f>JAN!C34+FEB!C34+MARCH!C34+APRIL!C34+MAY!C34+JUN!C34+JULY!C34+AUG!C34+SEPT!C34+OCT!C34+NOV!C34+DEC!C34</f>
        <v>12</v>
      </c>
      <c r="D34" s="34">
        <f>JAN!D34+FEB!D34+MARCH!D34+APRIL!D34+MAY!D34+JUN!D34+JULY!D34+AUG!D34+SEPT!D34+OCT!D34+NOV!D34+DEC!D34</f>
        <v>7</v>
      </c>
      <c r="E34" s="12">
        <f>JAN!E34+FEB!E34+MARCH!E34+APRIL!E34+MAY!E34+JUN!E34+JULY!E34+AUG!E34+SEPT!E34+OCT!E34+NOV!E34+DEC!E34</f>
        <v>19</v>
      </c>
      <c r="F34" s="33">
        <f>JAN!F34+FEB!F34+MARCH!F34+APRIL!F34+MAY!F34+JUN!F34+JULY!F34+AUG!F34+SEPT!F34+OCT!F34+NOV!F34+DEC!F34</f>
        <v>140</v>
      </c>
      <c r="G34" s="34">
        <f>JAN!G34+FEB!G34+MARCH!G34+APRIL!G34+MAY!G34+JUN!G34+JULY!G34+AUG!G34+SEPT!G34+OCT!G34+NOV!G34+DEC!G34</f>
        <v>122</v>
      </c>
      <c r="H34" s="12">
        <f>JAN!H34+FEB!H34+MARCH!H34+APRIL!H34+MAY!H34+JUN!H34+JULY!H34+AUG!H34+SEPT!H34+OCT!H34+NOV!H34+DEC!H34</f>
        <v>262</v>
      </c>
      <c r="I34" s="33">
        <f>JAN!I34+FEB!I34+MARCH!I34+APRIL!I34+MAY!I34+JUN!I34+JULY!I34+AUG!I34+SEPT!I34+OCT!I34+NOV!I34+DEC!I34</f>
        <v>178</v>
      </c>
      <c r="J34" s="34">
        <f>JAN!J34+FEB!J34+MARCH!J34+APRIL!J34+MAY!J34+JUN!J34+JULY!J34+AUG!J34+SEPT!J34+OCT!J34+NOV!J34+DEC!J34</f>
        <v>210</v>
      </c>
      <c r="K34" s="12">
        <f>JAN!K34+FEB!K34+MARCH!K34+APRIL!K34+MAY!K34+JUN!K34+JULY!K34+AUG!K34+SEPT!K34+OCT!K34+NOV!K34+DEC!K34</f>
        <v>388</v>
      </c>
      <c r="L34" s="33">
        <f>JAN!L34+FEB!L34+MARCH!L34+APRIL!L34+MAY!L34+JUN!L34+JULY!L34+AUG!L34+SEPT!L34+OCT!L34+NOV!L34+DEC!L34</f>
        <v>200</v>
      </c>
      <c r="M34" s="34">
        <f>JAN!M34+FEB!M34+MARCH!M34+APRIL!M34+MAY!M34+JUN!M34+JULY!M34+AUG!M34+SEPT!M34+OCT!M34+NOV!M34+DEC!M34</f>
        <v>361</v>
      </c>
      <c r="N34" s="12">
        <f>JAN!N34+FEB!N34+MARCH!N34+APRIL!N34+MAY!N34+JUN!N34+JULY!N34+AUG!N34+SEPT!N34+OCT!N34+NOV!N34+DEC!N34</f>
        <v>561</v>
      </c>
      <c r="O34" s="33">
        <f>JAN!O34+FEB!O34+MARCH!O34+APRIL!O34+MAY!O34+JUN!O34+JULY!O34+AUG!O34+SEPT!O34+OCT!O34+NOV!O34+DEC!O34</f>
        <v>530</v>
      </c>
      <c r="P34" s="34">
        <f>JAN!P34+FEB!P34+MARCH!P34+APRIL!P34+MAY!P34+JUN!P34+JULY!P34+AUG!P34+SEPT!P34+OCT!P34+NOV!P34+DEC!P34</f>
        <v>700</v>
      </c>
      <c r="Q34" s="40">
        <f>O34+P34</f>
        <v>1230</v>
      </c>
    </row>
    <row r="35" spans="2:17" s="9" customFormat="1" ht="21.75" customHeight="1" thickBot="1" x14ac:dyDescent="0.3">
      <c r="B35" s="21" t="s">
        <v>1</v>
      </c>
      <c r="C35" s="30">
        <f>SUM(C6:C34)</f>
        <v>31</v>
      </c>
      <c r="D35" s="31">
        <f t="shared" ref="D35:Q35" si="1">SUM(D6:D34)</f>
        <v>31</v>
      </c>
      <c r="E35" s="32">
        <f t="shared" si="1"/>
        <v>62</v>
      </c>
      <c r="F35" s="30">
        <f t="shared" si="1"/>
        <v>2719</v>
      </c>
      <c r="G35" s="31">
        <f t="shared" si="1"/>
        <v>2512</v>
      </c>
      <c r="H35" s="32">
        <f t="shared" si="1"/>
        <v>5231</v>
      </c>
      <c r="I35" s="30">
        <f t="shared" si="1"/>
        <v>1250</v>
      </c>
      <c r="J35" s="31">
        <f t="shared" si="1"/>
        <v>1452</v>
      </c>
      <c r="K35" s="32">
        <f t="shared" si="1"/>
        <v>2702</v>
      </c>
      <c r="L35" s="30">
        <f t="shared" si="1"/>
        <v>587</v>
      </c>
      <c r="M35" s="31">
        <f t="shared" si="1"/>
        <v>1571</v>
      </c>
      <c r="N35" s="32">
        <f t="shared" si="1"/>
        <v>2158</v>
      </c>
      <c r="O35" s="30">
        <f t="shared" si="1"/>
        <v>4587</v>
      </c>
      <c r="P35" s="31">
        <f t="shared" si="1"/>
        <v>5566</v>
      </c>
      <c r="Q35" s="24">
        <f t="shared" si="1"/>
        <v>10153</v>
      </c>
    </row>
    <row r="37" spans="2:17" ht="15.75" thickBot="1" x14ac:dyDescent="0.3"/>
    <row r="38" spans="2:17" ht="19.5" customHeight="1" thickBot="1" x14ac:dyDescent="0.3">
      <c r="B38" s="127" t="s">
        <v>53</v>
      </c>
      <c r="C38" s="129" t="s">
        <v>36</v>
      </c>
      <c r="D38" s="130"/>
      <c r="E38" s="131"/>
      <c r="F38" s="129" t="s">
        <v>35</v>
      </c>
      <c r="G38" s="130"/>
      <c r="H38" s="131"/>
      <c r="I38" s="129" t="s">
        <v>34</v>
      </c>
      <c r="J38" s="130"/>
      <c r="K38" s="131"/>
      <c r="L38" s="132" t="s">
        <v>33</v>
      </c>
      <c r="M38" s="130"/>
      <c r="N38" s="130"/>
      <c r="O38" s="122" t="s">
        <v>29</v>
      </c>
      <c r="P38" s="123"/>
      <c r="Q38" s="124"/>
    </row>
    <row r="39" spans="2:17" ht="16.5" customHeight="1" thickBot="1" x14ac:dyDescent="0.3">
      <c r="B39" s="128"/>
      <c r="C39" s="16" t="s">
        <v>31</v>
      </c>
      <c r="D39" s="17" t="s">
        <v>30</v>
      </c>
      <c r="E39" s="19" t="s">
        <v>29</v>
      </c>
      <c r="F39" s="16" t="s">
        <v>31</v>
      </c>
      <c r="G39" s="17" t="s">
        <v>30</v>
      </c>
      <c r="H39" s="19" t="s">
        <v>29</v>
      </c>
      <c r="I39" s="16" t="s">
        <v>31</v>
      </c>
      <c r="J39" s="17" t="s">
        <v>30</v>
      </c>
      <c r="K39" s="19" t="s">
        <v>29</v>
      </c>
      <c r="L39" s="16" t="s">
        <v>31</v>
      </c>
      <c r="M39" s="17" t="s">
        <v>30</v>
      </c>
      <c r="N39" s="19" t="s">
        <v>29</v>
      </c>
      <c r="O39" s="16" t="s">
        <v>31</v>
      </c>
      <c r="P39" s="17" t="s">
        <v>30</v>
      </c>
      <c r="Q39" s="20" t="s">
        <v>29</v>
      </c>
    </row>
    <row r="40" spans="2:17" x14ac:dyDescent="0.25">
      <c r="B40" s="2" t="s">
        <v>27</v>
      </c>
      <c r="C40" s="72">
        <f>C6/$C$35</f>
        <v>0</v>
      </c>
      <c r="D40" s="73">
        <f>D6/D$35</f>
        <v>0</v>
      </c>
      <c r="E40" s="100">
        <f t="shared" ref="E40:Q40" si="2">E6/E$35</f>
        <v>0</v>
      </c>
      <c r="F40" s="72">
        <f t="shared" si="2"/>
        <v>1.471129091577786E-3</v>
      </c>
      <c r="G40" s="73">
        <f t="shared" si="2"/>
        <v>3.1847133757961785E-3</v>
      </c>
      <c r="H40" s="100">
        <f t="shared" si="2"/>
        <v>2.2940164404511567E-3</v>
      </c>
      <c r="I40" s="72">
        <f t="shared" si="2"/>
        <v>1.6000000000000001E-3</v>
      </c>
      <c r="J40" s="73">
        <f t="shared" si="2"/>
        <v>2.7548209366391185E-3</v>
      </c>
      <c r="K40" s="100">
        <f t="shared" si="2"/>
        <v>2.2205773501110288E-3</v>
      </c>
      <c r="L40" s="72">
        <f t="shared" si="2"/>
        <v>1.7035775127768314E-3</v>
      </c>
      <c r="M40" s="73">
        <f t="shared" si="2"/>
        <v>3.1826861871419479E-3</v>
      </c>
      <c r="N40" s="100">
        <f t="shared" si="2"/>
        <v>2.7803521779425394E-3</v>
      </c>
      <c r="O40" s="72">
        <f t="shared" si="2"/>
        <v>1.526051885764116E-3</v>
      </c>
      <c r="P40" s="73">
        <f t="shared" si="2"/>
        <v>3.0542579949694574E-3</v>
      </c>
      <c r="Q40" s="101">
        <f t="shared" si="2"/>
        <v>2.3638333497488428E-3</v>
      </c>
    </row>
    <row r="41" spans="2:17" x14ac:dyDescent="0.25">
      <c r="B41" s="25" t="s">
        <v>23</v>
      </c>
      <c r="C41" s="75">
        <f t="shared" ref="C41:C68" si="3">C7/$C$35</f>
        <v>0</v>
      </c>
      <c r="D41" s="56">
        <f t="shared" ref="D41:Q68" si="4">D7/D$35</f>
        <v>0</v>
      </c>
      <c r="E41" s="102">
        <f t="shared" si="4"/>
        <v>0</v>
      </c>
      <c r="F41" s="75">
        <f t="shared" si="4"/>
        <v>0.38837808017653547</v>
      </c>
      <c r="G41" s="56">
        <f t="shared" si="4"/>
        <v>0.3996815286624204</v>
      </c>
      <c r="H41" s="102">
        <f t="shared" si="4"/>
        <v>0.39380615561078186</v>
      </c>
      <c r="I41" s="75">
        <f t="shared" si="4"/>
        <v>0.40560000000000002</v>
      </c>
      <c r="J41" s="56">
        <f t="shared" si="4"/>
        <v>0.37672176308539945</v>
      </c>
      <c r="K41" s="102">
        <f t="shared" si="4"/>
        <v>0.39008142116950406</v>
      </c>
      <c r="L41" s="75">
        <f t="shared" si="4"/>
        <v>5.6218057921635436E-2</v>
      </c>
      <c r="M41" s="56">
        <f t="shared" si="4"/>
        <v>6.3653723742838952E-2</v>
      </c>
      <c r="N41" s="102">
        <f t="shared" si="4"/>
        <v>6.1631139944392954E-2</v>
      </c>
      <c r="O41" s="75">
        <f t="shared" si="4"/>
        <v>0.34793982995421846</v>
      </c>
      <c r="P41" s="56">
        <f t="shared" si="4"/>
        <v>0.29662234998203379</v>
      </c>
      <c r="Q41" s="103">
        <f>Q7/Q$35</f>
        <v>0.31980695360977052</v>
      </c>
    </row>
    <row r="42" spans="2:17" x14ac:dyDescent="0.25">
      <c r="B42" s="6" t="s">
        <v>37</v>
      </c>
      <c r="C42" s="77">
        <f t="shared" si="3"/>
        <v>0</v>
      </c>
      <c r="D42" s="54">
        <f t="shared" si="4"/>
        <v>0</v>
      </c>
      <c r="E42" s="104">
        <f t="shared" si="4"/>
        <v>0</v>
      </c>
      <c r="F42" s="77">
        <f t="shared" si="4"/>
        <v>0</v>
      </c>
      <c r="G42" s="54">
        <f t="shared" si="4"/>
        <v>0</v>
      </c>
      <c r="H42" s="104">
        <f t="shared" si="4"/>
        <v>0</v>
      </c>
      <c r="I42" s="77">
        <f t="shared" si="4"/>
        <v>0</v>
      </c>
      <c r="J42" s="54">
        <f t="shared" si="4"/>
        <v>0</v>
      </c>
      <c r="K42" s="104">
        <f t="shared" si="4"/>
        <v>0</v>
      </c>
      <c r="L42" s="77">
        <f t="shared" si="4"/>
        <v>0</v>
      </c>
      <c r="M42" s="54">
        <f t="shared" si="4"/>
        <v>0</v>
      </c>
      <c r="N42" s="104">
        <f t="shared" si="4"/>
        <v>0</v>
      </c>
      <c r="O42" s="77">
        <f t="shared" si="4"/>
        <v>0</v>
      </c>
      <c r="P42" s="54">
        <f t="shared" si="4"/>
        <v>0</v>
      </c>
      <c r="Q42" s="105">
        <f t="shared" si="4"/>
        <v>0</v>
      </c>
    </row>
    <row r="43" spans="2:17" x14ac:dyDescent="0.25">
      <c r="B43" s="25" t="s">
        <v>12</v>
      </c>
      <c r="C43" s="75">
        <f t="shared" si="3"/>
        <v>0</v>
      </c>
      <c r="D43" s="56">
        <f t="shared" si="4"/>
        <v>0</v>
      </c>
      <c r="E43" s="102">
        <f t="shared" si="4"/>
        <v>0</v>
      </c>
      <c r="F43" s="75">
        <f t="shared" si="4"/>
        <v>0</v>
      </c>
      <c r="G43" s="56">
        <f t="shared" si="4"/>
        <v>0</v>
      </c>
      <c r="H43" s="102">
        <f t="shared" si="4"/>
        <v>0</v>
      </c>
      <c r="I43" s="75">
        <f t="shared" si="4"/>
        <v>0</v>
      </c>
      <c r="J43" s="56">
        <f t="shared" si="4"/>
        <v>0</v>
      </c>
      <c r="K43" s="102">
        <f t="shared" si="4"/>
        <v>0</v>
      </c>
      <c r="L43" s="75">
        <f t="shared" si="4"/>
        <v>0</v>
      </c>
      <c r="M43" s="56">
        <f t="shared" si="4"/>
        <v>0</v>
      </c>
      <c r="N43" s="102">
        <f t="shared" si="4"/>
        <v>0</v>
      </c>
      <c r="O43" s="75">
        <f t="shared" si="4"/>
        <v>0</v>
      </c>
      <c r="P43" s="56">
        <f t="shared" si="4"/>
        <v>0</v>
      </c>
      <c r="Q43" s="103">
        <f t="shared" si="4"/>
        <v>0</v>
      </c>
    </row>
    <row r="44" spans="2:17" x14ac:dyDescent="0.25">
      <c r="B44" s="2" t="s">
        <v>28</v>
      </c>
      <c r="C44" s="77">
        <f t="shared" si="3"/>
        <v>3.2258064516129031E-2</v>
      </c>
      <c r="D44" s="54">
        <f t="shared" si="4"/>
        <v>3.2258064516129031E-2</v>
      </c>
      <c r="E44" s="104">
        <f t="shared" si="4"/>
        <v>3.2258064516129031E-2</v>
      </c>
      <c r="F44" s="77">
        <f t="shared" si="4"/>
        <v>3.6778227289444645E-2</v>
      </c>
      <c r="G44" s="54">
        <f t="shared" si="4"/>
        <v>3.5031847133757961E-2</v>
      </c>
      <c r="H44" s="104">
        <f t="shared" si="4"/>
        <v>3.5939590900401455E-2</v>
      </c>
      <c r="I44" s="77">
        <f t="shared" si="4"/>
        <v>3.2000000000000002E-3</v>
      </c>
      <c r="J44" s="54">
        <f t="shared" si="4"/>
        <v>6.8870523415977963E-3</v>
      </c>
      <c r="K44" s="104">
        <f t="shared" si="4"/>
        <v>5.1813471502590676E-3</v>
      </c>
      <c r="L44" s="77">
        <f t="shared" si="4"/>
        <v>8.5178875638841564E-3</v>
      </c>
      <c r="M44" s="54">
        <f t="shared" si="4"/>
        <v>6.3653723742838958E-3</v>
      </c>
      <c r="N44" s="104">
        <f t="shared" si="4"/>
        <v>6.9508804448563484E-3</v>
      </c>
      <c r="O44" s="77">
        <f t="shared" si="4"/>
        <v>2.3980815347721823E-2</v>
      </c>
      <c r="P44" s="54">
        <f t="shared" si="4"/>
        <v>1.9583183614804166E-2</v>
      </c>
      <c r="Q44" s="105">
        <f t="shared" si="4"/>
        <v>2.1569979316458189E-2</v>
      </c>
    </row>
    <row r="45" spans="2:17" x14ac:dyDescent="0.25">
      <c r="B45" s="25" t="s">
        <v>3</v>
      </c>
      <c r="C45" s="75">
        <f t="shared" si="3"/>
        <v>0</v>
      </c>
      <c r="D45" s="56">
        <f t="shared" si="4"/>
        <v>0</v>
      </c>
      <c r="E45" s="102">
        <f t="shared" si="4"/>
        <v>0</v>
      </c>
      <c r="F45" s="75">
        <f t="shared" si="4"/>
        <v>0</v>
      </c>
      <c r="G45" s="56">
        <f t="shared" si="4"/>
        <v>0</v>
      </c>
      <c r="H45" s="102">
        <f t="shared" si="4"/>
        <v>0</v>
      </c>
      <c r="I45" s="75">
        <f t="shared" si="4"/>
        <v>0</v>
      </c>
      <c r="J45" s="56">
        <f t="shared" si="4"/>
        <v>0</v>
      </c>
      <c r="K45" s="102">
        <f t="shared" si="4"/>
        <v>0</v>
      </c>
      <c r="L45" s="75">
        <f t="shared" si="4"/>
        <v>0</v>
      </c>
      <c r="M45" s="56">
        <f t="shared" si="4"/>
        <v>0</v>
      </c>
      <c r="N45" s="102">
        <f t="shared" si="4"/>
        <v>0</v>
      </c>
      <c r="O45" s="75">
        <f t="shared" si="4"/>
        <v>0</v>
      </c>
      <c r="P45" s="56">
        <f t="shared" si="4"/>
        <v>0</v>
      </c>
      <c r="Q45" s="103">
        <f t="shared" si="4"/>
        <v>0</v>
      </c>
    </row>
    <row r="46" spans="2:17" x14ac:dyDescent="0.25">
      <c r="B46" s="6" t="s">
        <v>0</v>
      </c>
      <c r="C46" s="77">
        <f t="shared" si="3"/>
        <v>0.16129032258064516</v>
      </c>
      <c r="D46" s="54">
        <f t="shared" si="4"/>
        <v>0.12903225806451613</v>
      </c>
      <c r="E46" s="104">
        <f t="shared" si="4"/>
        <v>0.14516129032258066</v>
      </c>
      <c r="F46" s="77">
        <f t="shared" si="4"/>
        <v>4.3766090474439134E-2</v>
      </c>
      <c r="G46" s="54">
        <f t="shared" si="4"/>
        <v>3.6226114649681528E-2</v>
      </c>
      <c r="H46" s="104">
        <f t="shared" si="4"/>
        <v>4.0145287707895237E-2</v>
      </c>
      <c r="I46" s="77">
        <f t="shared" si="4"/>
        <v>1.84E-2</v>
      </c>
      <c r="J46" s="54">
        <f t="shared" si="4"/>
        <v>3.9944903581267219E-2</v>
      </c>
      <c r="K46" s="104">
        <f t="shared" si="4"/>
        <v>2.9977794226498891E-2</v>
      </c>
      <c r="L46" s="77">
        <f t="shared" si="4"/>
        <v>3.2367972742759793E-2</v>
      </c>
      <c r="M46" s="54">
        <f t="shared" si="4"/>
        <v>3.5646085295989817E-2</v>
      </c>
      <c r="N46" s="104">
        <f t="shared" si="4"/>
        <v>3.4754402224281743E-2</v>
      </c>
      <c r="O46" s="77">
        <f t="shared" si="4"/>
        <v>3.6189230433834749E-2</v>
      </c>
      <c r="P46" s="54">
        <f t="shared" si="4"/>
        <v>3.7549407114624504E-2</v>
      </c>
      <c r="Q46" s="105">
        <f t="shared" si="4"/>
        <v>3.693489608982567E-2</v>
      </c>
    </row>
    <row r="47" spans="2:17" x14ac:dyDescent="0.25">
      <c r="B47" s="25" t="s">
        <v>25</v>
      </c>
      <c r="C47" s="75">
        <f t="shared" si="3"/>
        <v>0</v>
      </c>
      <c r="D47" s="56">
        <f t="shared" si="4"/>
        <v>0</v>
      </c>
      <c r="E47" s="102">
        <f t="shared" si="4"/>
        <v>0</v>
      </c>
      <c r="F47" s="75">
        <f t="shared" si="4"/>
        <v>1.58146377344612E-2</v>
      </c>
      <c r="G47" s="56">
        <f t="shared" si="4"/>
        <v>1.751592356687898E-2</v>
      </c>
      <c r="H47" s="102">
        <f t="shared" si="4"/>
        <v>1.6631619193270886E-2</v>
      </c>
      <c r="I47" s="75">
        <f t="shared" si="4"/>
        <v>3.04E-2</v>
      </c>
      <c r="J47" s="56">
        <f t="shared" si="4"/>
        <v>2.5482093663911846E-2</v>
      </c>
      <c r="K47" s="102">
        <f t="shared" si="4"/>
        <v>2.7757216876387859E-2</v>
      </c>
      <c r="L47" s="75">
        <f t="shared" si="4"/>
        <v>6.8143100511073255E-3</v>
      </c>
      <c r="M47" s="56">
        <f t="shared" si="4"/>
        <v>7.0019096117122856E-3</v>
      </c>
      <c r="N47" s="102">
        <f t="shared" si="4"/>
        <v>6.9508804448563484E-3</v>
      </c>
      <c r="O47" s="75">
        <f t="shared" si="4"/>
        <v>1.8530630041421407E-2</v>
      </c>
      <c r="P47" s="56">
        <f t="shared" si="4"/>
        <v>1.6528925619834711E-2</v>
      </c>
      <c r="Q47" s="103">
        <f t="shared" si="4"/>
        <v>1.7433270954397714E-2</v>
      </c>
    </row>
    <row r="48" spans="2:17" x14ac:dyDescent="0.25">
      <c r="B48" s="2" t="s">
        <v>26</v>
      </c>
      <c r="C48" s="77">
        <f t="shared" si="3"/>
        <v>0.22580645161290322</v>
      </c>
      <c r="D48" s="54">
        <f t="shared" si="4"/>
        <v>0.29032258064516131</v>
      </c>
      <c r="E48" s="104">
        <f t="shared" si="4"/>
        <v>0.25806451612903225</v>
      </c>
      <c r="F48" s="77">
        <f t="shared" si="4"/>
        <v>0.16550202280250093</v>
      </c>
      <c r="G48" s="54">
        <f t="shared" si="4"/>
        <v>0.17595541401273884</v>
      </c>
      <c r="H48" s="104">
        <f t="shared" si="4"/>
        <v>0.17052188874020263</v>
      </c>
      <c r="I48" s="77">
        <f t="shared" si="4"/>
        <v>9.1200000000000003E-2</v>
      </c>
      <c r="J48" s="54">
        <f t="shared" si="4"/>
        <v>7.9201101928374651E-2</v>
      </c>
      <c r="K48" s="104">
        <f t="shared" si="4"/>
        <v>8.4752035529237602E-2</v>
      </c>
      <c r="L48" s="77">
        <f t="shared" si="4"/>
        <v>3.5775127768313458E-2</v>
      </c>
      <c r="M48" s="54">
        <f t="shared" si="4"/>
        <v>3.6919159770846595E-2</v>
      </c>
      <c r="N48" s="104">
        <f t="shared" si="4"/>
        <v>3.66079703429101E-2</v>
      </c>
      <c r="O48" s="77">
        <f t="shared" si="4"/>
        <v>0.12906038805319381</v>
      </c>
      <c r="P48" s="54">
        <f t="shared" si="4"/>
        <v>0.11210923463887891</v>
      </c>
      <c r="Q48" s="105">
        <f t="shared" si="4"/>
        <v>0.1197675563872747</v>
      </c>
    </row>
    <row r="49" spans="2:17" x14ac:dyDescent="0.25">
      <c r="B49" s="25" t="s">
        <v>14</v>
      </c>
      <c r="C49" s="75">
        <f t="shared" si="3"/>
        <v>3.2258064516129031E-2</v>
      </c>
      <c r="D49" s="56">
        <f t="shared" si="4"/>
        <v>6.4516129032258063E-2</v>
      </c>
      <c r="E49" s="102">
        <f t="shared" si="4"/>
        <v>4.8387096774193547E-2</v>
      </c>
      <c r="F49" s="75">
        <f t="shared" si="4"/>
        <v>6.6936373666789256E-2</v>
      </c>
      <c r="G49" s="56">
        <f t="shared" si="4"/>
        <v>6.4888535031847133E-2</v>
      </c>
      <c r="H49" s="102">
        <f t="shared" si="4"/>
        <v>6.5952972662970746E-2</v>
      </c>
      <c r="I49" s="75">
        <f t="shared" si="4"/>
        <v>2.8000000000000001E-2</v>
      </c>
      <c r="J49" s="56">
        <f t="shared" si="4"/>
        <v>3.5812672176308541E-2</v>
      </c>
      <c r="K49" s="102">
        <f t="shared" si="4"/>
        <v>3.2198371576609916E-2</v>
      </c>
      <c r="L49" s="75">
        <f t="shared" si="4"/>
        <v>1.5332197614991482E-2</v>
      </c>
      <c r="M49" s="56">
        <f t="shared" si="4"/>
        <v>3.6282622533418206E-2</v>
      </c>
      <c r="N49" s="102">
        <f t="shared" si="4"/>
        <v>3.0583873957367932E-2</v>
      </c>
      <c r="O49" s="75">
        <f t="shared" si="4"/>
        <v>4.9487682581207761E-2</v>
      </c>
      <c r="P49" s="56">
        <f t="shared" si="4"/>
        <v>4.9227452389507723E-2</v>
      </c>
      <c r="Q49" s="103">
        <f t="shared" si="4"/>
        <v>4.9345021176007094E-2</v>
      </c>
    </row>
    <row r="50" spans="2:17" x14ac:dyDescent="0.25">
      <c r="B50" s="6" t="s">
        <v>5</v>
      </c>
      <c r="C50" s="77">
        <f t="shared" si="3"/>
        <v>9.6774193548387094E-2</v>
      </c>
      <c r="D50" s="54">
        <f t="shared" si="4"/>
        <v>3.2258064516129031E-2</v>
      </c>
      <c r="E50" s="104">
        <f t="shared" si="4"/>
        <v>6.4516129032258063E-2</v>
      </c>
      <c r="F50" s="77">
        <f t="shared" si="4"/>
        <v>0.17065097462302317</v>
      </c>
      <c r="G50" s="54">
        <f t="shared" si="4"/>
        <v>0.16719745222929935</v>
      </c>
      <c r="H50" s="104">
        <f t="shared" si="4"/>
        <v>0.16899254444656853</v>
      </c>
      <c r="I50" s="77">
        <f t="shared" si="4"/>
        <v>0.14799999999999999</v>
      </c>
      <c r="J50" s="54">
        <f t="shared" si="4"/>
        <v>0.11707988980716254</v>
      </c>
      <c r="K50" s="104">
        <f t="shared" si="4"/>
        <v>0.13138415988156921</v>
      </c>
      <c r="L50" s="77">
        <f t="shared" si="4"/>
        <v>6.8143100511073251E-2</v>
      </c>
      <c r="M50" s="54">
        <f t="shared" si="4"/>
        <v>5.7288351368555063E-2</v>
      </c>
      <c r="N50" s="104">
        <f t="shared" si="4"/>
        <v>6.0240963855421686E-2</v>
      </c>
      <c r="O50" s="77">
        <f t="shared" si="4"/>
        <v>0.15086112927839546</v>
      </c>
      <c r="P50" s="54">
        <f t="shared" si="4"/>
        <v>0.12234998203377651</v>
      </c>
      <c r="Q50" s="105">
        <f t="shared" si="4"/>
        <v>0.13523096621688172</v>
      </c>
    </row>
    <row r="51" spans="2:17" x14ac:dyDescent="0.25">
      <c r="B51" s="25" t="s">
        <v>16</v>
      </c>
      <c r="C51" s="75">
        <f t="shared" si="3"/>
        <v>0</v>
      </c>
      <c r="D51" s="56">
        <f t="shared" si="4"/>
        <v>0</v>
      </c>
      <c r="E51" s="102">
        <f t="shared" si="4"/>
        <v>0</v>
      </c>
      <c r="F51" s="75">
        <f t="shared" si="4"/>
        <v>0</v>
      </c>
      <c r="G51" s="56">
        <f t="shared" si="4"/>
        <v>0</v>
      </c>
      <c r="H51" s="102">
        <f t="shared" si="4"/>
        <v>0</v>
      </c>
      <c r="I51" s="75">
        <f t="shared" si="4"/>
        <v>0</v>
      </c>
      <c r="J51" s="56">
        <f t="shared" si="4"/>
        <v>6.8870523415977963E-4</v>
      </c>
      <c r="K51" s="102">
        <f t="shared" si="4"/>
        <v>3.7009622501850479E-4</v>
      </c>
      <c r="L51" s="75">
        <f t="shared" si="4"/>
        <v>0</v>
      </c>
      <c r="M51" s="56">
        <f t="shared" si="4"/>
        <v>1.273074474856779E-3</v>
      </c>
      <c r="N51" s="102">
        <f t="shared" si="4"/>
        <v>9.2678405931417981E-4</v>
      </c>
      <c r="O51" s="75">
        <f t="shared" si="4"/>
        <v>0</v>
      </c>
      <c r="P51" s="56">
        <f t="shared" si="4"/>
        <v>5.3898670499461009E-4</v>
      </c>
      <c r="Q51" s="103">
        <f t="shared" si="4"/>
        <v>2.9547916871860535E-4</v>
      </c>
    </row>
    <row r="52" spans="2:17" x14ac:dyDescent="0.25">
      <c r="B52" s="2" t="s">
        <v>21</v>
      </c>
      <c r="C52" s="77">
        <f t="shared" si="3"/>
        <v>3.2258064516129031E-2</v>
      </c>
      <c r="D52" s="54">
        <f t="shared" si="4"/>
        <v>6.4516129032258063E-2</v>
      </c>
      <c r="E52" s="104">
        <f t="shared" si="4"/>
        <v>4.8387096774193547E-2</v>
      </c>
      <c r="F52" s="77">
        <f t="shared" si="4"/>
        <v>0</v>
      </c>
      <c r="G52" s="54">
        <f t="shared" si="4"/>
        <v>0</v>
      </c>
      <c r="H52" s="104">
        <f t="shared" si="4"/>
        <v>0</v>
      </c>
      <c r="I52" s="77">
        <f t="shared" si="4"/>
        <v>0</v>
      </c>
      <c r="J52" s="54">
        <f t="shared" si="4"/>
        <v>0</v>
      </c>
      <c r="K52" s="104">
        <f t="shared" si="4"/>
        <v>0</v>
      </c>
      <c r="L52" s="77">
        <f t="shared" si="4"/>
        <v>0</v>
      </c>
      <c r="M52" s="54">
        <f t="shared" si="4"/>
        <v>0</v>
      </c>
      <c r="N52" s="104">
        <f t="shared" si="4"/>
        <v>0</v>
      </c>
      <c r="O52" s="77">
        <f t="shared" si="4"/>
        <v>2.1800741225201656E-4</v>
      </c>
      <c r="P52" s="54">
        <f t="shared" si="4"/>
        <v>3.5932446999640676E-4</v>
      </c>
      <c r="Q52" s="105">
        <f t="shared" si="4"/>
        <v>2.9547916871860535E-4</v>
      </c>
    </row>
    <row r="53" spans="2:17" x14ac:dyDescent="0.25">
      <c r="B53" s="25" t="s">
        <v>24</v>
      </c>
      <c r="C53" s="75">
        <f t="shared" si="3"/>
        <v>0</v>
      </c>
      <c r="D53" s="56">
        <f t="shared" si="4"/>
        <v>0</v>
      </c>
      <c r="E53" s="102">
        <f t="shared" si="4"/>
        <v>0</v>
      </c>
      <c r="F53" s="75">
        <f t="shared" si="4"/>
        <v>3.677822728944465E-4</v>
      </c>
      <c r="G53" s="56">
        <f t="shared" si="4"/>
        <v>7.9617834394904463E-4</v>
      </c>
      <c r="H53" s="102">
        <f t="shared" si="4"/>
        <v>5.7350411011278918E-4</v>
      </c>
      <c r="I53" s="75">
        <f t="shared" si="4"/>
        <v>4.7999999999999996E-3</v>
      </c>
      <c r="J53" s="56">
        <f t="shared" si="4"/>
        <v>3.4435261707988982E-3</v>
      </c>
      <c r="K53" s="102">
        <f t="shared" si="4"/>
        <v>4.0710584752035525E-3</v>
      </c>
      <c r="L53" s="75">
        <f t="shared" si="4"/>
        <v>0</v>
      </c>
      <c r="M53" s="56">
        <f t="shared" si="4"/>
        <v>5.7288351368555059E-3</v>
      </c>
      <c r="N53" s="102">
        <f t="shared" si="4"/>
        <v>4.1705282669138094E-3</v>
      </c>
      <c r="O53" s="75">
        <f t="shared" si="4"/>
        <v>1.526051885764116E-3</v>
      </c>
      <c r="P53" s="56">
        <f t="shared" si="4"/>
        <v>2.8745957599712541E-3</v>
      </c>
      <c r="Q53" s="103">
        <f t="shared" si="4"/>
        <v>2.2653402935093078E-3</v>
      </c>
    </row>
    <row r="54" spans="2:17" x14ac:dyDescent="0.25">
      <c r="B54" s="6" t="s">
        <v>18</v>
      </c>
      <c r="C54" s="77">
        <f t="shared" si="3"/>
        <v>0</v>
      </c>
      <c r="D54" s="54">
        <f t="shared" si="4"/>
        <v>0.12903225806451613</v>
      </c>
      <c r="E54" s="104">
        <f t="shared" si="4"/>
        <v>6.4516129032258063E-2</v>
      </c>
      <c r="F54" s="77">
        <f t="shared" si="4"/>
        <v>1.9860242736300111E-2</v>
      </c>
      <c r="G54" s="54">
        <f t="shared" si="4"/>
        <v>1.5127388535031847E-2</v>
      </c>
      <c r="H54" s="104">
        <f t="shared" si="4"/>
        <v>1.7587459376792201E-2</v>
      </c>
      <c r="I54" s="77">
        <f t="shared" si="4"/>
        <v>8.8000000000000005E-3</v>
      </c>
      <c r="J54" s="54">
        <f t="shared" si="4"/>
        <v>5.5096418732782371E-3</v>
      </c>
      <c r="K54" s="104">
        <f t="shared" si="4"/>
        <v>7.0318282753515917E-3</v>
      </c>
      <c r="L54" s="77">
        <f t="shared" si="4"/>
        <v>0</v>
      </c>
      <c r="M54" s="54">
        <f t="shared" si="4"/>
        <v>1.9096117122851686E-3</v>
      </c>
      <c r="N54" s="104">
        <f t="shared" si="4"/>
        <v>1.3901760889712697E-3</v>
      </c>
      <c r="O54" s="77">
        <f t="shared" si="4"/>
        <v>1.4170481796381078E-2</v>
      </c>
      <c r="P54" s="54">
        <f t="shared" si="4"/>
        <v>9.5220984549047785E-3</v>
      </c>
      <c r="Q54" s="105">
        <f t="shared" si="4"/>
        <v>1.1622180636265144E-2</v>
      </c>
    </row>
    <row r="55" spans="2:17" x14ac:dyDescent="0.25">
      <c r="B55" s="25" t="s">
        <v>22</v>
      </c>
      <c r="C55" s="75">
        <f t="shared" si="3"/>
        <v>3.2258064516129031E-2</v>
      </c>
      <c r="D55" s="56">
        <f t="shared" si="4"/>
        <v>3.2258064516129031E-2</v>
      </c>
      <c r="E55" s="102">
        <f t="shared" si="4"/>
        <v>3.2258064516129031E-2</v>
      </c>
      <c r="F55" s="75">
        <f t="shared" si="4"/>
        <v>3.1261493196027952E-2</v>
      </c>
      <c r="G55" s="56">
        <f t="shared" si="4"/>
        <v>2.3089171974522291E-2</v>
      </c>
      <c r="H55" s="102">
        <f t="shared" si="4"/>
        <v>2.7337029248709614E-2</v>
      </c>
      <c r="I55" s="75">
        <f t="shared" si="4"/>
        <v>1.9199999999999998E-2</v>
      </c>
      <c r="J55" s="56">
        <f t="shared" si="4"/>
        <v>3.4435261707988982E-2</v>
      </c>
      <c r="K55" s="102">
        <f t="shared" si="4"/>
        <v>2.7387120651369355E-2</v>
      </c>
      <c r="L55" s="75">
        <f t="shared" si="4"/>
        <v>3.7478705281090291E-2</v>
      </c>
      <c r="M55" s="56">
        <f t="shared" si="4"/>
        <v>3.373647358370465E-2</v>
      </c>
      <c r="N55" s="102">
        <f t="shared" si="4"/>
        <v>3.4754402224281743E-2</v>
      </c>
      <c r="O55" s="75">
        <f t="shared" si="4"/>
        <v>2.8776978417266189E-2</v>
      </c>
      <c r="P55" s="56">
        <f t="shared" si="4"/>
        <v>2.9105282069708947E-2</v>
      </c>
      <c r="Q55" s="103">
        <f t="shared" si="4"/>
        <v>2.8956958534423323E-2</v>
      </c>
    </row>
    <row r="56" spans="2:17" x14ac:dyDescent="0.25">
      <c r="B56" s="2" t="s">
        <v>20</v>
      </c>
      <c r="C56" s="77">
        <f t="shared" si="3"/>
        <v>0</v>
      </c>
      <c r="D56" s="54">
        <f t="shared" si="4"/>
        <v>0</v>
      </c>
      <c r="E56" s="104">
        <f t="shared" si="4"/>
        <v>0</v>
      </c>
      <c r="F56" s="77">
        <f t="shared" si="4"/>
        <v>0</v>
      </c>
      <c r="G56" s="54">
        <f t="shared" si="4"/>
        <v>0</v>
      </c>
      <c r="H56" s="104">
        <f t="shared" si="4"/>
        <v>0</v>
      </c>
      <c r="I56" s="77">
        <f t="shared" si="4"/>
        <v>0</v>
      </c>
      <c r="J56" s="54">
        <f t="shared" si="4"/>
        <v>5.5096418732782371E-3</v>
      </c>
      <c r="K56" s="104">
        <f t="shared" si="4"/>
        <v>2.9607698001480384E-3</v>
      </c>
      <c r="L56" s="77">
        <f t="shared" si="4"/>
        <v>1.0221465076660987E-2</v>
      </c>
      <c r="M56" s="54">
        <f t="shared" si="4"/>
        <v>1.1457670273711012E-2</v>
      </c>
      <c r="N56" s="104">
        <f t="shared" si="4"/>
        <v>1.1121408711770158E-2</v>
      </c>
      <c r="O56" s="77">
        <f t="shared" si="4"/>
        <v>1.3080444735120995E-3</v>
      </c>
      <c r="P56" s="54">
        <f t="shared" si="4"/>
        <v>4.6712181099532882E-3</v>
      </c>
      <c r="Q56" s="105">
        <f t="shared" si="4"/>
        <v>3.1517777996651238E-3</v>
      </c>
    </row>
    <row r="57" spans="2:17" x14ac:dyDescent="0.25">
      <c r="B57" s="25" t="s">
        <v>19</v>
      </c>
      <c r="C57" s="75">
        <f t="shared" si="3"/>
        <v>0</v>
      </c>
      <c r="D57" s="56">
        <f t="shared" si="4"/>
        <v>0</v>
      </c>
      <c r="E57" s="102">
        <f t="shared" si="4"/>
        <v>0</v>
      </c>
      <c r="F57" s="75">
        <f t="shared" si="4"/>
        <v>0</v>
      </c>
      <c r="G57" s="56">
        <f t="shared" si="4"/>
        <v>0</v>
      </c>
      <c r="H57" s="102">
        <f t="shared" si="4"/>
        <v>0</v>
      </c>
      <c r="I57" s="75">
        <f t="shared" si="4"/>
        <v>8.0000000000000004E-4</v>
      </c>
      <c r="J57" s="56">
        <f t="shared" si="4"/>
        <v>0</v>
      </c>
      <c r="K57" s="102">
        <f t="shared" si="4"/>
        <v>3.7009622501850479E-4</v>
      </c>
      <c r="L57" s="75">
        <f t="shared" si="4"/>
        <v>2.7257240204429302E-2</v>
      </c>
      <c r="M57" s="56">
        <f t="shared" si="4"/>
        <v>4.4557606619987271E-3</v>
      </c>
      <c r="N57" s="102">
        <f t="shared" si="4"/>
        <v>1.0658016682113068E-2</v>
      </c>
      <c r="O57" s="75">
        <f t="shared" si="4"/>
        <v>3.7061260082842818E-3</v>
      </c>
      <c r="P57" s="56">
        <f t="shared" si="4"/>
        <v>1.2576356449874237E-3</v>
      </c>
      <c r="Q57" s="103">
        <f t="shared" si="4"/>
        <v>2.3638333497488428E-3</v>
      </c>
    </row>
    <row r="58" spans="2:17" x14ac:dyDescent="0.25">
      <c r="B58" s="6" t="s">
        <v>17</v>
      </c>
      <c r="C58" s="77">
        <f t="shared" si="3"/>
        <v>0</v>
      </c>
      <c r="D58" s="54">
        <f t="shared" si="4"/>
        <v>0</v>
      </c>
      <c r="E58" s="104">
        <f t="shared" si="4"/>
        <v>0</v>
      </c>
      <c r="F58" s="77">
        <f t="shared" si="4"/>
        <v>0</v>
      </c>
      <c r="G58" s="54">
        <f t="shared" si="4"/>
        <v>0</v>
      </c>
      <c r="H58" s="104">
        <f t="shared" si="4"/>
        <v>0</v>
      </c>
      <c r="I58" s="77">
        <f t="shared" si="4"/>
        <v>3.2800000000000003E-2</v>
      </c>
      <c r="J58" s="54">
        <f t="shared" ref="E58:Q69" si="5">J24/J$35</f>
        <v>2.4793388429752067E-2</v>
      </c>
      <c r="K58" s="104">
        <f t="shared" si="5"/>
        <v>2.8497409326424871E-2</v>
      </c>
      <c r="L58" s="77">
        <f t="shared" si="5"/>
        <v>0.1362862010221465</v>
      </c>
      <c r="M58" s="54">
        <f t="shared" si="5"/>
        <v>0.27180140038192235</v>
      </c>
      <c r="N58" s="104">
        <f t="shared" si="5"/>
        <v>0.23493975903614459</v>
      </c>
      <c r="O58" s="77">
        <f t="shared" si="5"/>
        <v>2.6378896882494004E-2</v>
      </c>
      <c r="P58" s="54">
        <f t="shared" si="5"/>
        <v>8.3183614804168166E-2</v>
      </c>
      <c r="Q58" s="105">
        <f t="shared" si="5"/>
        <v>5.7519944843888504E-2</v>
      </c>
    </row>
    <row r="59" spans="2:17" x14ac:dyDescent="0.25">
      <c r="B59" s="25" t="s">
        <v>15</v>
      </c>
      <c r="C59" s="75">
        <f t="shared" si="3"/>
        <v>0</v>
      </c>
      <c r="D59" s="56">
        <f t="shared" si="4"/>
        <v>0</v>
      </c>
      <c r="E59" s="102">
        <f t="shared" si="5"/>
        <v>0</v>
      </c>
      <c r="F59" s="75">
        <f t="shared" si="5"/>
        <v>0</v>
      </c>
      <c r="G59" s="56">
        <f t="shared" si="5"/>
        <v>0</v>
      </c>
      <c r="H59" s="102">
        <f t="shared" si="5"/>
        <v>0</v>
      </c>
      <c r="I59" s="75">
        <f t="shared" si="5"/>
        <v>1.6000000000000001E-3</v>
      </c>
      <c r="J59" s="56">
        <f t="shared" si="5"/>
        <v>6.1983471074380167E-3</v>
      </c>
      <c r="K59" s="102">
        <f t="shared" si="5"/>
        <v>4.0710584752035525E-3</v>
      </c>
      <c r="L59" s="75">
        <f t="shared" si="5"/>
        <v>0</v>
      </c>
      <c r="M59" s="56">
        <f t="shared" si="5"/>
        <v>1.273074474856779E-3</v>
      </c>
      <c r="N59" s="102">
        <f t="shared" si="5"/>
        <v>9.2678405931417981E-4</v>
      </c>
      <c r="O59" s="75">
        <f t="shared" si="5"/>
        <v>4.3601482450403311E-4</v>
      </c>
      <c r="P59" s="56">
        <f t="shared" si="5"/>
        <v>1.976284584980237E-3</v>
      </c>
      <c r="Q59" s="103">
        <f t="shared" si="5"/>
        <v>1.2804097311139564E-3</v>
      </c>
    </row>
    <row r="60" spans="2:17" x14ac:dyDescent="0.25">
      <c r="B60" s="2" t="s">
        <v>13</v>
      </c>
      <c r="C60" s="77">
        <f t="shared" si="3"/>
        <v>0</v>
      </c>
      <c r="D60" s="54">
        <f t="shared" si="4"/>
        <v>0</v>
      </c>
      <c r="E60" s="104">
        <f t="shared" si="5"/>
        <v>0</v>
      </c>
      <c r="F60" s="77">
        <f t="shared" si="5"/>
        <v>0</v>
      </c>
      <c r="G60" s="54">
        <f t="shared" si="5"/>
        <v>0</v>
      </c>
      <c r="H60" s="104">
        <f t="shared" si="5"/>
        <v>0</v>
      </c>
      <c r="I60" s="77">
        <f t="shared" si="5"/>
        <v>1.2E-2</v>
      </c>
      <c r="J60" s="54">
        <f t="shared" si="5"/>
        <v>1.0330578512396695E-2</v>
      </c>
      <c r="K60" s="104">
        <f t="shared" si="5"/>
        <v>1.1102886750555145E-2</v>
      </c>
      <c r="L60" s="77">
        <f t="shared" si="5"/>
        <v>6.1328790459965928E-2</v>
      </c>
      <c r="M60" s="54">
        <f t="shared" si="5"/>
        <v>1.7823042647994908E-2</v>
      </c>
      <c r="N60" s="104">
        <f t="shared" si="5"/>
        <v>2.9657089898053754E-2</v>
      </c>
      <c r="O60" s="77">
        <f t="shared" si="5"/>
        <v>1.1118378024852845E-2</v>
      </c>
      <c r="P60" s="54">
        <f t="shared" si="5"/>
        <v>7.7254761049227452E-3</v>
      </c>
      <c r="Q60" s="105">
        <f t="shared" si="5"/>
        <v>9.2583472865163004E-3</v>
      </c>
    </row>
    <row r="61" spans="2:17" x14ac:dyDescent="0.25">
      <c r="B61" s="25" t="s">
        <v>8</v>
      </c>
      <c r="C61" s="75">
        <f t="shared" si="3"/>
        <v>0</v>
      </c>
      <c r="D61" s="56">
        <f t="shared" si="4"/>
        <v>0</v>
      </c>
      <c r="E61" s="102">
        <f t="shared" si="5"/>
        <v>0</v>
      </c>
      <c r="F61" s="75">
        <f t="shared" si="5"/>
        <v>0</v>
      </c>
      <c r="G61" s="56">
        <f t="shared" si="5"/>
        <v>0</v>
      </c>
      <c r="H61" s="102">
        <f t="shared" si="5"/>
        <v>0</v>
      </c>
      <c r="I61" s="75">
        <f t="shared" si="5"/>
        <v>8.0000000000000004E-4</v>
      </c>
      <c r="J61" s="56">
        <f t="shared" si="5"/>
        <v>0</v>
      </c>
      <c r="K61" s="102">
        <f t="shared" si="5"/>
        <v>3.7009622501850479E-4</v>
      </c>
      <c r="L61" s="75">
        <f t="shared" si="5"/>
        <v>0</v>
      </c>
      <c r="M61" s="56">
        <f t="shared" si="5"/>
        <v>0</v>
      </c>
      <c r="N61" s="102">
        <f t="shared" si="5"/>
        <v>0</v>
      </c>
      <c r="O61" s="75">
        <f t="shared" si="5"/>
        <v>2.1800741225201656E-4</v>
      </c>
      <c r="P61" s="56">
        <f t="shared" si="5"/>
        <v>0</v>
      </c>
      <c r="Q61" s="103">
        <f t="shared" si="5"/>
        <v>9.8493056239535117E-5</v>
      </c>
    </row>
    <row r="62" spans="2:17" x14ac:dyDescent="0.25">
      <c r="B62" s="6" t="s">
        <v>10</v>
      </c>
      <c r="C62" s="77">
        <f t="shared" si="3"/>
        <v>0</v>
      </c>
      <c r="D62" s="54">
        <f t="shared" si="4"/>
        <v>0</v>
      </c>
      <c r="E62" s="104">
        <f t="shared" si="5"/>
        <v>0</v>
      </c>
      <c r="F62" s="77">
        <f t="shared" si="5"/>
        <v>7.35564545788893E-4</v>
      </c>
      <c r="G62" s="54">
        <f t="shared" si="5"/>
        <v>1.5923566878980893E-3</v>
      </c>
      <c r="H62" s="104">
        <f t="shared" si="5"/>
        <v>1.1470082202255784E-3</v>
      </c>
      <c r="I62" s="77">
        <f t="shared" si="5"/>
        <v>8.0000000000000004E-4</v>
      </c>
      <c r="J62" s="54">
        <f t="shared" si="5"/>
        <v>0</v>
      </c>
      <c r="K62" s="104">
        <f t="shared" si="5"/>
        <v>3.7009622501850479E-4</v>
      </c>
      <c r="L62" s="77">
        <f t="shared" si="5"/>
        <v>0</v>
      </c>
      <c r="M62" s="54">
        <f t="shared" si="5"/>
        <v>0</v>
      </c>
      <c r="N62" s="104">
        <f t="shared" si="5"/>
        <v>0</v>
      </c>
      <c r="O62" s="77">
        <f t="shared" si="5"/>
        <v>6.5402223675604975E-4</v>
      </c>
      <c r="P62" s="54">
        <f t="shared" si="5"/>
        <v>7.1864893999281352E-4</v>
      </c>
      <c r="Q62" s="105">
        <f t="shared" si="5"/>
        <v>6.8945139367674582E-4</v>
      </c>
    </row>
    <row r="63" spans="2:17" x14ac:dyDescent="0.25">
      <c r="B63" s="25" t="s">
        <v>11</v>
      </c>
      <c r="C63" s="75">
        <f t="shared" si="3"/>
        <v>0</v>
      </c>
      <c r="D63" s="56">
        <f t="shared" si="4"/>
        <v>0</v>
      </c>
      <c r="E63" s="102">
        <f t="shared" si="5"/>
        <v>0</v>
      </c>
      <c r="F63" s="75">
        <f t="shared" si="5"/>
        <v>2.942258183155572E-3</v>
      </c>
      <c r="G63" s="56">
        <f t="shared" si="5"/>
        <v>6.369426751592357E-3</v>
      </c>
      <c r="H63" s="102">
        <f t="shared" si="5"/>
        <v>4.5880328809023135E-3</v>
      </c>
      <c r="I63" s="75">
        <f t="shared" si="5"/>
        <v>0</v>
      </c>
      <c r="J63" s="56">
        <f t="shared" si="5"/>
        <v>0</v>
      </c>
      <c r="K63" s="102">
        <f t="shared" si="5"/>
        <v>0</v>
      </c>
      <c r="L63" s="75">
        <f t="shared" si="5"/>
        <v>0</v>
      </c>
      <c r="M63" s="56">
        <f t="shared" si="5"/>
        <v>0</v>
      </c>
      <c r="N63" s="102">
        <f t="shared" si="5"/>
        <v>0</v>
      </c>
      <c r="O63" s="75">
        <f t="shared" si="5"/>
        <v>1.7440592980161324E-3</v>
      </c>
      <c r="P63" s="56">
        <f t="shared" si="5"/>
        <v>2.8745957599712541E-3</v>
      </c>
      <c r="Q63" s="103">
        <f t="shared" si="5"/>
        <v>2.3638333497488428E-3</v>
      </c>
    </row>
    <row r="64" spans="2:17" x14ac:dyDescent="0.25">
      <c r="B64" s="2" t="s">
        <v>9</v>
      </c>
      <c r="C64" s="77">
        <f t="shared" si="3"/>
        <v>0</v>
      </c>
      <c r="D64" s="54">
        <f t="shared" si="4"/>
        <v>0</v>
      </c>
      <c r="E64" s="104">
        <f t="shared" si="5"/>
        <v>0</v>
      </c>
      <c r="F64" s="77">
        <f t="shared" si="5"/>
        <v>0</v>
      </c>
      <c r="G64" s="54">
        <f t="shared" si="5"/>
        <v>0</v>
      </c>
      <c r="H64" s="104">
        <f t="shared" si="5"/>
        <v>0</v>
      </c>
      <c r="I64" s="77">
        <f t="shared" si="5"/>
        <v>8.0000000000000004E-4</v>
      </c>
      <c r="J64" s="54">
        <f t="shared" si="5"/>
        <v>6.8870523415977963E-4</v>
      </c>
      <c r="K64" s="104">
        <f t="shared" si="5"/>
        <v>7.4019245003700959E-4</v>
      </c>
      <c r="L64" s="77">
        <f t="shared" si="5"/>
        <v>1.7035775127768314E-3</v>
      </c>
      <c r="M64" s="54">
        <f t="shared" si="5"/>
        <v>6.3653723742838951E-4</v>
      </c>
      <c r="N64" s="104">
        <f t="shared" si="5"/>
        <v>9.2678405931417981E-4</v>
      </c>
      <c r="O64" s="77">
        <f t="shared" si="5"/>
        <v>4.3601482450403311E-4</v>
      </c>
      <c r="P64" s="54">
        <f t="shared" si="5"/>
        <v>3.5932446999640676E-4</v>
      </c>
      <c r="Q64" s="105">
        <f t="shared" si="5"/>
        <v>3.9397222495814047E-4</v>
      </c>
    </row>
    <row r="65" spans="2:17" x14ac:dyDescent="0.25">
      <c r="B65" s="25" t="s">
        <v>7</v>
      </c>
      <c r="C65" s="75">
        <f t="shared" si="3"/>
        <v>0</v>
      </c>
      <c r="D65" s="56">
        <f t="shared" si="4"/>
        <v>0</v>
      </c>
      <c r="E65" s="102">
        <f t="shared" si="5"/>
        <v>0</v>
      </c>
      <c r="F65" s="75">
        <f t="shared" si="5"/>
        <v>3.677822728944465E-4</v>
      </c>
      <c r="G65" s="56">
        <f t="shared" si="5"/>
        <v>2.3885350318471337E-3</v>
      </c>
      <c r="H65" s="102">
        <f t="shared" si="5"/>
        <v>1.3381762569298413E-3</v>
      </c>
      <c r="I65" s="75">
        <f t="shared" si="5"/>
        <v>2.3999999999999998E-3</v>
      </c>
      <c r="J65" s="56">
        <f t="shared" si="5"/>
        <v>2.7548209366391185E-3</v>
      </c>
      <c r="K65" s="102">
        <f t="shared" si="5"/>
        <v>2.5906735751295338E-3</v>
      </c>
      <c r="L65" s="75">
        <f t="shared" si="5"/>
        <v>1.7035775127768314E-3</v>
      </c>
      <c r="M65" s="56">
        <f t="shared" si="5"/>
        <v>6.3653723742838951E-4</v>
      </c>
      <c r="N65" s="102">
        <f t="shared" si="5"/>
        <v>9.2678405931417981E-4</v>
      </c>
      <c r="O65" s="75">
        <f t="shared" si="5"/>
        <v>1.0900370612600828E-3</v>
      </c>
      <c r="P65" s="56">
        <f t="shared" si="5"/>
        <v>1.976284584980237E-3</v>
      </c>
      <c r="Q65" s="103">
        <f t="shared" si="5"/>
        <v>1.5758888998325619E-3</v>
      </c>
    </row>
    <row r="66" spans="2:17" x14ac:dyDescent="0.25">
      <c r="B66" s="2" t="s">
        <v>6</v>
      </c>
      <c r="C66" s="77">
        <f t="shared" si="3"/>
        <v>0</v>
      </c>
      <c r="D66" s="54">
        <f t="shared" si="4"/>
        <v>0</v>
      </c>
      <c r="E66" s="104">
        <f t="shared" si="5"/>
        <v>0</v>
      </c>
      <c r="F66" s="77">
        <f t="shared" si="5"/>
        <v>3.677822728944465E-3</v>
      </c>
      <c r="G66" s="54">
        <f t="shared" si="5"/>
        <v>2.3885350318471337E-3</v>
      </c>
      <c r="H66" s="104">
        <f t="shared" si="5"/>
        <v>3.0586885872682088E-3</v>
      </c>
      <c r="I66" s="77">
        <f t="shared" si="5"/>
        <v>1.6000000000000001E-3</v>
      </c>
      <c r="J66" s="54">
        <f t="shared" si="5"/>
        <v>1.3774104683195593E-3</v>
      </c>
      <c r="K66" s="104">
        <f t="shared" si="5"/>
        <v>1.4803849000740192E-3</v>
      </c>
      <c r="L66" s="77">
        <f t="shared" si="5"/>
        <v>3.4071550255536627E-3</v>
      </c>
      <c r="M66" s="54">
        <f t="shared" si="5"/>
        <v>1.273074474856779E-3</v>
      </c>
      <c r="N66" s="104">
        <f t="shared" si="5"/>
        <v>1.8535681186283596E-3</v>
      </c>
      <c r="O66" s="77">
        <f t="shared" si="5"/>
        <v>3.0521037715282319E-3</v>
      </c>
      <c r="P66" s="54">
        <f t="shared" si="5"/>
        <v>1.7966223499820337E-3</v>
      </c>
      <c r="Q66" s="105">
        <f t="shared" si="5"/>
        <v>2.3638333497488428E-3</v>
      </c>
    </row>
    <row r="67" spans="2:17" x14ac:dyDescent="0.25">
      <c r="B67" s="25" t="s">
        <v>4</v>
      </c>
      <c r="C67" s="75">
        <f t="shared" si="3"/>
        <v>0</v>
      </c>
      <c r="D67" s="56">
        <f t="shared" si="4"/>
        <v>0</v>
      </c>
      <c r="E67" s="102">
        <f t="shared" si="5"/>
        <v>0</v>
      </c>
      <c r="F67" s="75">
        <f t="shared" si="5"/>
        <v>0</v>
      </c>
      <c r="G67" s="56">
        <f t="shared" si="5"/>
        <v>0</v>
      </c>
      <c r="H67" s="102">
        <f t="shared" si="5"/>
        <v>0</v>
      </c>
      <c r="I67" s="75">
        <f t="shared" si="5"/>
        <v>4.48E-2</v>
      </c>
      <c r="J67" s="56">
        <f t="shared" si="5"/>
        <v>7.575757575757576E-2</v>
      </c>
      <c r="K67" s="102">
        <f t="shared" si="5"/>
        <v>6.1435973353071799E-2</v>
      </c>
      <c r="L67" s="75">
        <f t="shared" si="5"/>
        <v>0.15502555366269166</v>
      </c>
      <c r="M67" s="56">
        <f t="shared" si="5"/>
        <v>0.17186505410566519</v>
      </c>
      <c r="N67" s="102">
        <f t="shared" si="5"/>
        <v>0.16728452270620944</v>
      </c>
      <c r="O67" s="75">
        <f t="shared" si="5"/>
        <v>3.2047089601046436E-2</v>
      </c>
      <c r="P67" s="56">
        <f t="shared" si="5"/>
        <v>6.8271649299317283E-2</v>
      </c>
      <c r="Q67" s="103">
        <f t="shared" si="5"/>
        <v>5.1905840638235001E-2</v>
      </c>
    </row>
    <row r="68" spans="2:17" ht="15.75" thickBot="1" x14ac:dyDescent="0.3">
      <c r="B68" s="2" t="s">
        <v>2</v>
      </c>
      <c r="C68" s="79">
        <f t="shared" si="3"/>
        <v>0.38709677419354838</v>
      </c>
      <c r="D68" s="80">
        <f t="shared" si="4"/>
        <v>0.22580645161290322</v>
      </c>
      <c r="E68" s="106">
        <f t="shared" si="5"/>
        <v>0.30645161290322581</v>
      </c>
      <c r="F68" s="79">
        <f t="shared" si="5"/>
        <v>5.1489518205222511E-2</v>
      </c>
      <c r="G68" s="80">
        <f t="shared" si="5"/>
        <v>4.8566878980891723E-2</v>
      </c>
      <c r="H68" s="106">
        <f t="shared" si="5"/>
        <v>5.008602561651692E-2</v>
      </c>
      <c r="I68" s="79">
        <f t="shared" si="5"/>
        <v>0.1424</v>
      </c>
      <c r="J68" s="80">
        <f t="shared" si="5"/>
        <v>0.14462809917355371</v>
      </c>
      <c r="K68" s="106">
        <f t="shared" si="5"/>
        <v>0.14359733530717986</v>
      </c>
      <c r="L68" s="79">
        <f t="shared" si="5"/>
        <v>0.34071550255536626</v>
      </c>
      <c r="M68" s="80">
        <f t="shared" si="5"/>
        <v>0.22978994271164863</v>
      </c>
      <c r="N68" s="106">
        <f t="shared" si="5"/>
        <v>0.25996292863762743</v>
      </c>
      <c r="O68" s="79">
        <f t="shared" si="5"/>
        <v>0.11554392849356879</v>
      </c>
      <c r="P68" s="80">
        <f t="shared" si="5"/>
        <v>0.12576356449874238</v>
      </c>
      <c r="Q68" s="107">
        <f t="shared" si="5"/>
        <v>0.12114645917462818</v>
      </c>
    </row>
    <row r="69" spans="2:17" ht="16.5" thickBot="1" x14ac:dyDescent="0.3">
      <c r="B69" s="99" t="s">
        <v>1</v>
      </c>
      <c r="C69" s="84">
        <f>C35/E35</f>
        <v>0.5</v>
      </c>
      <c r="D69" s="85">
        <f>D35/E35</f>
        <v>0.5</v>
      </c>
      <c r="E69" s="108">
        <f t="shared" si="5"/>
        <v>1</v>
      </c>
      <c r="F69" s="84">
        <f>F35/H35</f>
        <v>0.51978589179889123</v>
      </c>
      <c r="G69" s="85">
        <f>G35/H35</f>
        <v>0.48021410820110877</v>
      </c>
      <c r="H69" s="108">
        <f t="shared" si="5"/>
        <v>1</v>
      </c>
      <c r="I69" s="84">
        <f>I35/K35</f>
        <v>0.46262028127313104</v>
      </c>
      <c r="J69" s="85">
        <f>J35/K35</f>
        <v>0.53737971872686896</v>
      </c>
      <c r="K69" s="108">
        <f t="shared" si="5"/>
        <v>1</v>
      </c>
      <c r="L69" s="84">
        <f>L35/N35</f>
        <v>0.27201112140871175</v>
      </c>
      <c r="M69" s="85">
        <f>M35/N35</f>
        <v>0.72798887859128825</v>
      </c>
      <c r="N69" s="108">
        <f t="shared" si="5"/>
        <v>1</v>
      </c>
      <c r="O69" s="84">
        <f>O35/Q35</f>
        <v>0.45178764897074758</v>
      </c>
      <c r="P69" s="85">
        <f>P35/Q35</f>
        <v>0.54821235102925248</v>
      </c>
      <c r="Q69" s="68">
        <f t="shared" si="5"/>
        <v>1</v>
      </c>
    </row>
  </sheetData>
  <mergeCells count="13">
    <mergeCell ref="O4:Q4"/>
    <mergeCell ref="C2:D2"/>
    <mergeCell ref="B4:B5"/>
    <mergeCell ref="C4:E4"/>
    <mergeCell ref="F4:H4"/>
    <mergeCell ref="I4:K4"/>
    <mergeCell ref="L4:N4"/>
    <mergeCell ref="O38:Q38"/>
    <mergeCell ref="B38:B39"/>
    <mergeCell ref="C38:E38"/>
    <mergeCell ref="F38:H38"/>
    <mergeCell ref="I38:K38"/>
    <mergeCell ref="L38:N3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AA6B6-5ACA-4A3E-93D4-32A9393EAE6B}">
  <dimension ref="B1:O68"/>
  <sheetViews>
    <sheetView showGridLines="0" topLeftCell="A15" zoomScaleNormal="100" workbookViewId="0">
      <selection activeCell="F32" sqref="F32"/>
    </sheetView>
  </sheetViews>
  <sheetFormatPr baseColWidth="10" defaultRowHeight="15" x14ac:dyDescent="0.25"/>
  <cols>
    <col min="1" max="1" width="17.140625" style="1" customWidth="1"/>
    <col min="2" max="2" width="32.42578125" style="1" bestFit="1" customWidth="1"/>
    <col min="3" max="14" width="10" style="1" customWidth="1"/>
    <col min="15" max="15" width="10" style="41" customWidth="1"/>
    <col min="16" max="16384" width="11.42578125" style="1"/>
  </cols>
  <sheetData>
    <row r="1" spans="2:15" ht="9.75" customHeight="1" thickBot="1" x14ac:dyDescent="0.3"/>
    <row r="2" spans="2:15" ht="21" customHeight="1" thickBot="1" x14ac:dyDescent="0.3">
      <c r="B2" s="43" t="s">
        <v>52</v>
      </c>
      <c r="C2" s="42" t="s">
        <v>39</v>
      </c>
      <c r="D2" s="42" t="s">
        <v>40</v>
      </c>
      <c r="E2" s="42" t="s">
        <v>61</v>
      </c>
      <c r="F2" s="42" t="s">
        <v>42</v>
      </c>
      <c r="G2" s="42" t="s">
        <v>43</v>
      </c>
      <c r="H2" s="42" t="s">
        <v>44</v>
      </c>
      <c r="I2" s="42" t="s">
        <v>45</v>
      </c>
      <c r="J2" s="42" t="s">
        <v>62</v>
      </c>
      <c r="K2" s="42" t="s">
        <v>47</v>
      </c>
      <c r="L2" s="42" t="s">
        <v>48</v>
      </c>
      <c r="M2" s="42" t="s">
        <v>49</v>
      </c>
      <c r="N2" s="42" t="s">
        <v>50</v>
      </c>
      <c r="O2" s="24" t="s">
        <v>29</v>
      </c>
    </row>
    <row r="3" spans="2:15" ht="15.75" customHeight="1" x14ac:dyDescent="0.25">
      <c r="B3" s="39" t="s">
        <v>27</v>
      </c>
      <c r="C3" s="7">
        <f>JAN!Q6</f>
        <v>2</v>
      </c>
      <c r="D3" s="7">
        <f>FEB!Q6</f>
        <v>2</v>
      </c>
      <c r="E3" s="7">
        <f>MARCH!Q6</f>
        <v>2</v>
      </c>
      <c r="F3" s="7">
        <f>APRIL!Q6</f>
        <v>0</v>
      </c>
      <c r="G3" s="7">
        <f>MAY!Q6</f>
        <v>0</v>
      </c>
      <c r="H3" s="7">
        <f>JUN!Q6</f>
        <v>0</v>
      </c>
      <c r="I3" s="7">
        <f>JULY!Q6</f>
        <v>3</v>
      </c>
      <c r="J3" s="7">
        <f>AUG!Q6</f>
        <v>2</v>
      </c>
      <c r="K3" s="7">
        <f>SEPT!Q6</f>
        <v>5</v>
      </c>
      <c r="L3" s="7">
        <f>OCT!Q6</f>
        <v>2</v>
      </c>
      <c r="M3" s="7">
        <f>NOV!Q6</f>
        <v>3</v>
      </c>
      <c r="N3" s="7">
        <f>DEC!Q6</f>
        <v>3</v>
      </c>
      <c r="O3" s="45">
        <f>C3+D3+E3+F3+G3+H3+I3+J3+K3+L3+M3+N3</f>
        <v>24</v>
      </c>
    </row>
    <row r="4" spans="2:15" ht="15.75" customHeight="1" x14ac:dyDescent="0.25">
      <c r="B4" s="38" t="s">
        <v>23</v>
      </c>
      <c r="C4" s="26">
        <f>JAN!Q7</f>
        <v>241</v>
      </c>
      <c r="D4" s="26">
        <f>FEB!Q7</f>
        <v>232</v>
      </c>
      <c r="E4" s="26">
        <f>MARCH!Q7</f>
        <v>105</v>
      </c>
      <c r="F4" s="26">
        <f>APRIL!Q7</f>
        <v>29</v>
      </c>
      <c r="G4" s="26">
        <f>MAY!Q7</f>
        <v>35</v>
      </c>
      <c r="H4" s="26">
        <f>JUN!Q7</f>
        <v>89</v>
      </c>
      <c r="I4" s="26">
        <f>JULY!Q7</f>
        <v>269</v>
      </c>
      <c r="J4" s="26">
        <f>AUG!Q7</f>
        <v>338</v>
      </c>
      <c r="K4" s="26">
        <f>SEPT!Q7</f>
        <v>441</v>
      </c>
      <c r="L4" s="26">
        <f>OCT!Q7</f>
        <v>679</v>
      </c>
      <c r="M4" s="26">
        <f>NOV!Q7</f>
        <v>474</v>
      </c>
      <c r="N4" s="26">
        <f>DEC!Q7</f>
        <v>315</v>
      </c>
      <c r="O4" s="46">
        <f t="shared" ref="O4:O30" si="0">C4+D4+E4+F4+G4+H4+I4+J4+K4+L4+M4+N4</f>
        <v>3247</v>
      </c>
    </row>
    <row r="5" spans="2:15" ht="15.75" customHeight="1" x14ac:dyDescent="0.25">
      <c r="B5" s="44" t="s">
        <v>37</v>
      </c>
      <c r="C5" s="7">
        <f>JAN!Q8</f>
        <v>0</v>
      </c>
      <c r="D5" s="7">
        <f>FEB!Q8</f>
        <v>0</v>
      </c>
      <c r="E5" s="7">
        <f>MARCH!Q8</f>
        <v>0</v>
      </c>
      <c r="F5" s="7">
        <f>APRIL!Q8</f>
        <v>0</v>
      </c>
      <c r="G5" s="7">
        <f>MAY!Q8</f>
        <v>0</v>
      </c>
      <c r="H5" s="7">
        <f>JUN!Q8</f>
        <v>0</v>
      </c>
      <c r="I5" s="7">
        <f>JULY!Q8</f>
        <v>0</v>
      </c>
      <c r="J5" s="7">
        <f>AUG!Q8</f>
        <v>0</v>
      </c>
      <c r="K5" s="7">
        <f>SEPT!Q8</f>
        <v>0</v>
      </c>
      <c r="L5" s="7">
        <f>OCT!Q8</f>
        <v>0</v>
      </c>
      <c r="M5" s="7">
        <f>NOV!Q8</f>
        <v>0</v>
      </c>
      <c r="N5" s="7">
        <f>DEC!Q8</f>
        <v>0</v>
      </c>
      <c r="O5" s="45">
        <f t="shared" si="0"/>
        <v>0</v>
      </c>
    </row>
    <row r="6" spans="2:15" ht="15.75" customHeight="1" x14ac:dyDescent="0.25">
      <c r="B6" s="38" t="s">
        <v>12</v>
      </c>
      <c r="C6" s="26">
        <f>JAN!Q9</f>
        <v>0</v>
      </c>
      <c r="D6" s="26">
        <f>FEB!Q9</f>
        <v>0</v>
      </c>
      <c r="E6" s="26">
        <f>MARCH!Q9</f>
        <v>0</v>
      </c>
      <c r="F6" s="26">
        <f>APRIL!Q9</f>
        <v>0</v>
      </c>
      <c r="G6" s="26">
        <f>MAY!Q9</f>
        <v>0</v>
      </c>
      <c r="H6" s="26">
        <f>JUN!Q9</f>
        <v>0</v>
      </c>
      <c r="I6" s="26">
        <f>JULY!Q9</f>
        <v>0</v>
      </c>
      <c r="J6" s="26">
        <f>AUG!Q9</f>
        <v>0</v>
      </c>
      <c r="K6" s="26">
        <f>SEPT!Q9</f>
        <v>0</v>
      </c>
      <c r="L6" s="26">
        <f>OCT!Q9</f>
        <v>0</v>
      </c>
      <c r="M6" s="26">
        <f>NOV!Q9</f>
        <v>0</v>
      </c>
      <c r="N6" s="26">
        <f>DEC!Q9</f>
        <v>0</v>
      </c>
      <c r="O6" s="46">
        <f t="shared" si="0"/>
        <v>0</v>
      </c>
    </row>
    <row r="7" spans="2:15" ht="15.75" customHeight="1" x14ac:dyDescent="0.25">
      <c r="B7" s="39" t="s">
        <v>28</v>
      </c>
      <c r="C7" s="7">
        <f>JAN!Q10</f>
        <v>7</v>
      </c>
      <c r="D7" s="7">
        <f>FEB!Q10</f>
        <v>12</v>
      </c>
      <c r="E7" s="7">
        <f>MARCH!Q10</f>
        <v>25</v>
      </c>
      <c r="F7" s="7">
        <f>APRIL!Q10</f>
        <v>1</v>
      </c>
      <c r="G7" s="7">
        <f>MAY!Q10</f>
        <v>1</v>
      </c>
      <c r="H7" s="7">
        <f>JUN!Q10</f>
        <v>11</v>
      </c>
      <c r="I7" s="7">
        <f>JULY!Q10</f>
        <v>11</v>
      </c>
      <c r="J7" s="7">
        <f>AUG!Q10</f>
        <v>17</v>
      </c>
      <c r="K7" s="7">
        <f>SEPT!Q10</f>
        <v>32</v>
      </c>
      <c r="L7" s="7">
        <f>OCT!Q10</f>
        <v>49</v>
      </c>
      <c r="M7" s="7">
        <f>NOV!Q10</f>
        <v>35</v>
      </c>
      <c r="N7" s="7">
        <f>DEC!Q10</f>
        <v>18</v>
      </c>
      <c r="O7" s="45">
        <f t="shared" si="0"/>
        <v>219</v>
      </c>
    </row>
    <row r="8" spans="2:15" ht="15.75" customHeight="1" x14ac:dyDescent="0.25">
      <c r="B8" s="38" t="s">
        <v>3</v>
      </c>
      <c r="C8" s="26">
        <f>JAN!Q11</f>
        <v>0</v>
      </c>
      <c r="D8" s="26">
        <f>FEB!Q11</f>
        <v>0</v>
      </c>
      <c r="E8" s="26">
        <f>MARCH!Q11</f>
        <v>0</v>
      </c>
      <c r="F8" s="26">
        <f>APRIL!Q11</f>
        <v>0</v>
      </c>
      <c r="G8" s="26">
        <f>MAY!Q11</f>
        <v>0</v>
      </c>
      <c r="H8" s="26">
        <f>JUN!Q11</f>
        <v>0</v>
      </c>
      <c r="I8" s="26">
        <f>JULY!Q11</f>
        <v>0</v>
      </c>
      <c r="J8" s="26">
        <f>AUG!Q11</f>
        <v>0</v>
      </c>
      <c r="K8" s="26">
        <f>SEPT!Q11</f>
        <v>0</v>
      </c>
      <c r="L8" s="26">
        <f>OCT!Q11</f>
        <v>0</v>
      </c>
      <c r="M8" s="26">
        <f>NOV!Q11</f>
        <v>0</v>
      </c>
      <c r="N8" s="26">
        <f>DEC!Q11</f>
        <v>0</v>
      </c>
      <c r="O8" s="46">
        <f t="shared" si="0"/>
        <v>0</v>
      </c>
    </row>
    <row r="9" spans="2:15" ht="15.75" customHeight="1" x14ac:dyDescent="0.25">
      <c r="B9" s="44" t="s">
        <v>0</v>
      </c>
      <c r="C9" s="7">
        <f>JAN!Q12</f>
        <v>24</v>
      </c>
      <c r="D9" s="7">
        <f>FEB!Q12</f>
        <v>17</v>
      </c>
      <c r="E9" s="7">
        <f>MARCH!Q12</f>
        <v>20</v>
      </c>
      <c r="F9" s="7">
        <f>APRIL!Q12</f>
        <v>4</v>
      </c>
      <c r="G9" s="7">
        <f>MAY!Q12</f>
        <v>15</v>
      </c>
      <c r="H9" s="7">
        <f>JUN!Q12</f>
        <v>15</v>
      </c>
      <c r="I9" s="7">
        <f>JULY!Q12</f>
        <v>40</v>
      </c>
      <c r="J9" s="7">
        <f>AUG!Q12</f>
        <v>47</v>
      </c>
      <c r="K9" s="7">
        <f>SEPT!Q12</f>
        <v>45</v>
      </c>
      <c r="L9" s="7">
        <f>OCT!Q12</f>
        <v>68</v>
      </c>
      <c r="M9" s="7">
        <f>NOV!Q12</f>
        <v>57</v>
      </c>
      <c r="N9" s="7">
        <f>DEC!Q12</f>
        <v>23</v>
      </c>
      <c r="O9" s="45">
        <f t="shared" si="0"/>
        <v>375</v>
      </c>
    </row>
    <row r="10" spans="2:15" ht="15.75" customHeight="1" x14ac:dyDescent="0.25">
      <c r="B10" s="38" t="s">
        <v>25</v>
      </c>
      <c r="C10" s="26">
        <f>JAN!Q13</f>
        <v>27</v>
      </c>
      <c r="D10" s="26">
        <f>FEB!Q13</f>
        <v>24</v>
      </c>
      <c r="E10" s="26">
        <f>MARCH!Q13</f>
        <v>14</v>
      </c>
      <c r="F10" s="26">
        <f>APRIL!Q13</f>
        <v>5</v>
      </c>
      <c r="G10" s="26">
        <f>MAY!Q13</f>
        <v>2</v>
      </c>
      <c r="H10" s="26">
        <f>JUN!Q13</f>
        <v>5</v>
      </c>
      <c r="I10" s="26">
        <f>JULY!Q13</f>
        <v>17</v>
      </c>
      <c r="J10" s="26">
        <f>AUG!Q13</f>
        <v>18</v>
      </c>
      <c r="K10" s="26">
        <f>SEPT!Q13</f>
        <v>20</v>
      </c>
      <c r="L10" s="26">
        <f>OCT!Q13</f>
        <v>17</v>
      </c>
      <c r="M10" s="26">
        <f>NOV!Q13</f>
        <v>18</v>
      </c>
      <c r="N10" s="26">
        <f>DEC!Q13</f>
        <v>10</v>
      </c>
      <c r="O10" s="46">
        <f t="shared" si="0"/>
        <v>177</v>
      </c>
    </row>
    <row r="11" spans="2:15" ht="15.75" customHeight="1" x14ac:dyDescent="0.25">
      <c r="B11" s="39" t="s">
        <v>26</v>
      </c>
      <c r="C11" s="7">
        <f>JAN!Q14</f>
        <v>53</v>
      </c>
      <c r="D11" s="7">
        <f>FEB!Q14</f>
        <v>85</v>
      </c>
      <c r="E11" s="7">
        <f>MARCH!Q14</f>
        <v>90</v>
      </c>
      <c r="F11" s="7">
        <f>APRIL!Q14</f>
        <v>3</v>
      </c>
      <c r="G11" s="7">
        <f>MAY!Q14</f>
        <v>5</v>
      </c>
      <c r="H11" s="7">
        <f>JUN!Q14</f>
        <v>43</v>
      </c>
      <c r="I11" s="7">
        <f>JULY!Q14</f>
        <v>123</v>
      </c>
      <c r="J11" s="7">
        <f>AUG!Q14</f>
        <v>80</v>
      </c>
      <c r="K11" s="7">
        <f>SEPT!Q14</f>
        <v>97</v>
      </c>
      <c r="L11" s="7">
        <f>OCT!Q14</f>
        <v>214</v>
      </c>
      <c r="M11" s="7">
        <f>NOV!Q14</f>
        <v>230</v>
      </c>
      <c r="N11" s="7">
        <f>DEC!Q14</f>
        <v>193</v>
      </c>
      <c r="O11" s="45">
        <f t="shared" si="0"/>
        <v>1216</v>
      </c>
    </row>
    <row r="12" spans="2:15" ht="15.75" customHeight="1" x14ac:dyDescent="0.25">
      <c r="B12" s="38" t="s">
        <v>14</v>
      </c>
      <c r="C12" s="26">
        <f>JAN!Q15</f>
        <v>51</v>
      </c>
      <c r="D12" s="26">
        <f>FEB!Q15</f>
        <v>59</v>
      </c>
      <c r="E12" s="26">
        <f>MARCH!Q15</f>
        <v>20</v>
      </c>
      <c r="F12" s="26">
        <f>APRIL!Q15</f>
        <v>5</v>
      </c>
      <c r="G12" s="26">
        <f>MAY!Q15</f>
        <v>9</v>
      </c>
      <c r="H12" s="26">
        <f>JUN!Q15</f>
        <v>15</v>
      </c>
      <c r="I12" s="26">
        <f>JULY!Q15</f>
        <v>32</v>
      </c>
      <c r="J12" s="26">
        <f>AUG!Q15</f>
        <v>45</v>
      </c>
      <c r="K12" s="26">
        <f>SEPT!Q15</f>
        <v>67</v>
      </c>
      <c r="L12" s="26">
        <f>OCT!Q15</f>
        <v>72</v>
      </c>
      <c r="M12" s="26">
        <f>NOV!Q15</f>
        <v>75</v>
      </c>
      <c r="N12" s="26">
        <f>DEC!Q15</f>
        <v>51</v>
      </c>
      <c r="O12" s="46">
        <f t="shared" si="0"/>
        <v>501</v>
      </c>
    </row>
    <row r="13" spans="2:15" ht="15.75" customHeight="1" x14ac:dyDescent="0.25">
      <c r="B13" s="44" t="s">
        <v>5</v>
      </c>
      <c r="C13" s="7">
        <f>JAN!Q16</f>
        <v>103</v>
      </c>
      <c r="D13" s="7">
        <f>FEB!Q16</f>
        <v>122</v>
      </c>
      <c r="E13" s="7">
        <f>MARCH!Q16</f>
        <v>62</v>
      </c>
      <c r="F13" s="7">
        <f>APRIL!Q16</f>
        <v>23</v>
      </c>
      <c r="G13" s="7">
        <f>MAY!Q16</f>
        <v>34</v>
      </c>
      <c r="H13" s="7">
        <f>JUN!Q16</f>
        <v>41</v>
      </c>
      <c r="I13" s="7">
        <f>JULY!Q16</f>
        <v>149</v>
      </c>
      <c r="J13" s="7">
        <f>AUG!Q16</f>
        <v>181</v>
      </c>
      <c r="K13" s="7">
        <f>SEPT!Q16</f>
        <v>190</v>
      </c>
      <c r="L13" s="7">
        <f>OCT!Q16</f>
        <v>216</v>
      </c>
      <c r="M13" s="7">
        <f>NOV!Q16</f>
        <v>206</v>
      </c>
      <c r="N13" s="7">
        <f>DEC!Q16</f>
        <v>46</v>
      </c>
      <c r="O13" s="45">
        <f t="shared" si="0"/>
        <v>1373</v>
      </c>
    </row>
    <row r="14" spans="2:15" ht="15.75" customHeight="1" x14ac:dyDescent="0.25">
      <c r="B14" s="38" t="s">
        <v>16</v>
      </c>
      <c r="C14" s="26">
        <f>JAN!Q17</f>
        <v>0</v>
      </c>
      <c r="D14" s="26">
        <f>FEB!Q17</f>
        <v>0</v>
      </c>
      <c r="E14" s="26">
        <f>MARCH!Q17</f>
        <v>0</v>
      </c>
      <c r="F14" s="26">
        <f>APRIL!Q17</f>
        <v>0</v>
      </c>
      <c r="G14" s="26">
        <f>MAY!Q17</f>
        <v>0</v>
      </c>
      <c r="H14" s="26">
        <f>JUN!Q17</f>
        <v>0</v>
      </c>
      <c r="I14" s="26">
        <f>JULY!Q17</f>
        <v>0</v>
      </c>
      <c r="J14" s="26">
        <f>AUG!Q17</f>
        <v>2</v>
      </c>
      <c r="K14" s="26">
        <f>SEPT!Q17</f>
        <v>0</v>
      </c>
      <c r="L14" s="26">
        <f>OCT!Q17</f>
        <v>0</v>
      </c>
      <c r="M14" s="26">
        <f>NOV!Q17</f>
        <v>0</v>
      </c>
      <c r="N14" s="26">
        <f>DEC!Q17</f>
        <v>1</v>
      </c>
      <c r="O14" s="46">
        <f t="shared" si="0"/>
        <v>3</v>
      </c>
    </row>
    <row r="15" spans="2:15" ht="15.75" customHeight="1" x14ac:dyDescent="0.25">
      <c r="B15" s="39" t="s">
        <v>21</v>
      </c>
      <c r="C15" s="7">
        <f>JAN!Q18</f>
        <v>0</v>
      </c>
      <c r="D15" s="7">
        <f>FEB!Q18</f>
        <v>0</v>
      </c>
      <c r="E15" s="7">
        <f>MARCH!Q18</f>
        <v>1</v>
      </c>
      <c r="F15" s="7">
        <f>APRIL!Q18</f>
        <v>0</v>
      </c>
      <c r="G15" s="7">
        <f>MAY!Q18</f>
        <v>0</v>
      </c>
      <c r="H15" s="7">
        <f>JUN!Q18</f>
        <v>0</v>
      </c>
      <c r="I15" s="7">
        <f>JULY!Q18</f>
        <v>0</v>
      </c>
      <c r="J15" s="7">
        <f>AUG!Q18</f>
        <v>0</v>
      </c>
      <c r="K15" s="7">
        <f>SEPT!Q18</f>
        <v>2</v>
      </c>
      <c r="L15" s="7">
        <f>OCT!Q18</f>
        <v>0</v>
      </c>
      <c r="M15" s="7">
        <f>NOV!Q18</f>
        <v>0</v>
      </c>
      <c r="N15" s="7">
        <f>DEC!Q18</f>
        <v>0</v>
      </c>
      <c r="O15" s="45">
        <f t="shared" si="0"/>
        <v>3</v>
      </c>
    </row>
    <row r="16" spans="2:15" ht="15.75" customHeight="1" x14ac:dyDescent="0.25">
      <c r="B16" s="38" t="s">
        <v>24</v>
      </c>
      <c r="C16" s="26">
        <f>JAN!Q19</f>
        <v>3</v>
      </c>
      <c r="D16" s="26">
        <f>FEB!Q19</f>
        <v>3</v>
      </c>
      <c r="E16" s="26">
        <f>MARCH!Q19</f>
        <v>0</v>
      </c>
      <c r="F16" s="26">
        <f>APRIL!Q19</f>
        <v>1</v>
      </c>
      <c r="G16" s="26">
        <f>MAY!Q19</f>
        <v>0</v>
      </c>
      <c r="H16" s="26">
        <f>JUN!Q19</f>
        <v>3</v>
      </c>
      <c r="I16" s="26">
        <f>JULY!Q19</f>
        <v>1</v>
      </c>
      <c r="J16" s="26">
        <f>AUG!Q19</f>
        <v>4</v>
      </c>
      <c r="K16" s="26">
        <f>SEPT!Q19</f>
        <v>5</v>
      </c>
      <c r="L16" s="26">
        <f>OCT!Q19</f>
        <v>3</v>
      </c>
      <c r="M16" s="26">
        <f>NOV!Q19</f>
        <v>0</v>
      </c>
      <c r="N16" s="26">
        <f>DEC!Q19</f>
        <v>0</v>
      </c>
      <c r="O16" s="46">
        <f t="shared" si="0"/>
        <v>23</v>
      </c>
    </row>
    <row r="17" spans="2:15" ht="15.75" customHeight="1" x14ac:dyDescent="0.25">
      <c r="B17" s="44" t="s">
        <v>18</v>
      </c>
      <c r="C17" s="7">
        <f>JAN!Q20</f>
        <v>15</v>
      </c>
      <c r="D17" s="7">
        <f>FEB!Q20</f>
        <v>11</v>
      </c>
      <c r="E17" s="7">
        <f>MARCH!Q20</f>
        <v>8</v>
      </c>
      <c r="F17" s="7">
        <f>APRIL!Q20</f>
        <v>0</v>
      </c>
      <c r="G17" s="7">
        <f>MAY!Q20</f>
        <v>2</v>
      </c>
      <c r="H17" s="7">
        <f>JUN!Q20</f>
        <v>2</v>
      </c>
      <c r="I17" s="7">
        <f>JULY!Q20</f>
        <v>14</v>
      </c>
      <c r="J17" s="7">
        <f>AUG!Q20</f>
        <v>8</v>
      </c>
      <c r="K17" s="7">
        <f>SEPT!Q20</f>
        <v>18</v>
      </c>
      <c r="L17" s="7">
        <f>OCT!Q20</f>
        <v>17</v>
      </c>
      <c r="M17" s="7">
        <f>NOV!Q20</f>
        <v>16</v>
      </c>
      <c r="N17" s="7">
        <f>DEC!Q20</f>
        <v>7</v>
      </c>
      <c r="O17" s="45">
        <f t="shared" si="0"/>
        <v>118</v>
      </c>
    </row>
    <row r="18" spans="2:15" ht="15.75" customHeight="1" x14ac:dyDescent="0.25">
      <c r="B18" s="38" t="s">
        <v>22</v>
      </c>
      <c r="C18" s="26">
        <f>JAN!Q21</f>
        <v>28</v>
      </c>
      <c r="D18" s="26">
        <f>FEB!Q21</f>
        <v>50</v>
      </c>
      <c r="E18" s="26">
        <f>MARCH!Q21</f>
        <v>20</v>
      </c>
      <c r="F18" s="26">
        <f>APRIL!Q21</f>
        <v>4</v>
      </c>
      <c r="G18" s="26">
        <f>MAY!Q21</f>
        <v>8</v>
      </c>
      <c r="H18" s="26">
        <f>JUN!Q21</f>
        <v>11</v>
      </c>
      <c r="I18" s="26">
        <f>JULY!Q21</f>
        <v>23</v>
      </c>
      <c r="J18" s="26">
        <f>AUG!Q21</f>
        <v>22</v>
      </c>
      <c r="K18" s="26">
        <f>SEPT!Q21</f>
        <v>36</v>
      </c>
      <c r="L18" s="26">
        <f>OCT!Q21</f>
        <v>35</v>
      </c>
      <c r="M18" s="26">
        <f>NOV!Q21</f>
        <v>33</v>
      </c>
      <c r="N18" s="26">
        <f>DEC!Q21</f>
        <v>24</v>
      </c>
      <c r="O18" s="46">
        <f t="shared" si="0"/>
        <v>294</v>
      </c>
    </row>
    <row r="19" spans="2:15" ht="15.75" customHeight="1" x14ac:dyDescent="0.25">
      <c r="B19" s="39" t="s">
        <v>20</v>
      </c>
      <c r="C19" s="7">
        <f>JAN!Q22</f>
        <v>3</v>
      </c>
      <c r="D19" s="7">
        <f>FEB!Q22</f>
        <v>5</v>
      </c>
      <c r="E19" s="7">
        <f>MARCH!Q22</f>
        <v>3</v>
      </c>
      <c r="F19" s="7">
        <f>APRIL!Q22</f>
        <v>1</v>
      </c>
      <c r="G19" s="7">
        <f>MAY!Q22</f>
        <v>3</v>
      </c>
      <c r="H19" s="7">
        <f>JUN!Q22</f>
        <v>2</v>
      </c>
      <c r="I19" s="7">
        <f>JULY!Q22</f>
        <v>2</v>
      </c>
      <c r="J19" s="7">
        <f>AUG!Q22</f>
        <v>3</v>
      </c>
      <c r="K19" s="7">
        <f>SEPT!Q22</f>
        <v>2</v>
      </c>
      <c r="L19" s="7">
        <f>OCT!Q22</f>
        <v>1</v>
      </c>
      <c r="M19" s="7">
        <f>NOV!Q22</f>
        <v>4</v>
      </c>
      <c r="N19" s="7">
        <f>DEC!Q22</f>
        <v>3</v>
      </c>
      <c r="O19" s="45">
        <f t="shared" si="0"/>
        <v>32</v>
      </c>
    </row>
    <row r="20" spans="2:15" ht="15.75" customHeight="1" x14ac:dyDescent="0.25">
      <c r="B20" s="38" t="s">
        <v>19</v>
      </c>
      <c r="C20" s="26">
        <f>JAN!Q23</f>
        <v>1</v>
      </c>
      <c r="D20" s="26">
        <f>FEB!Q23</f>
        <v>3</v>
      </c>
      <c r="E20" s="26">
        <f>MARCH!Q23</f>
        <v>2</v>
      </c>
      <c r="F20" s="26">
        <f>APRIL!Q23</f>
        <v>6</v>
      </c>
      <c r="G20" s="26">
        <f>MAY!Q23</f>
        <v>2</v>
      </c>
      <c r="H20" s="26">
        <f>JUN!Q23</f>
        <v>1</v>
      </c>
      <c r="I20" s="26">
        <f>JULY!Q23</f>
        <v>2</v>
      </c>
      <c r="J20" s="26">
        <f>AUG!Q23</f>
        <v>2</v>
      </c>
      <c r="K20" s="26">
        <f>SEPT!Q23</f>
        <v>2</v>
      </c>
      <c r="L20" s="26">
        <f>OCT!Q23</f>
        <v>1</v>
      </c>
      <c r="M20" s="26">
        <f>NOV!Q23</f>
        <v>1</v>
      </c>
      <c r="N20" s="26">
        <f>DEC!Q23</f>
        <v>1</v>
      </c>
      <c r="O20" s="46">
        <f t="shared" si="0"/>
        <v>24</v>
      </c>
    </row>
    <row r="21" spans="2:15" ht="15.75" customHeight="1" x14ac:dyDescent="0.25">
      <c r="B21" s="44" t="s">
        <v>17</v>
      </c>
      <c r="C21" s="7">
        <f>JAN!Q24</f>
        <v>31</v>
      </c>
      <c r="D21" s="7">
        <f>FEB!Q24</f>
        <v>45</v>
      </c>
      <c r="E21" s="7">
        <f>MARCH!Q24</f>
        <v>36</v>
      </c>
      <c r="F21" s="7">
        <f>APRIL!Q24</f>
        <v>36</v>
      </c>
      <c r="G21" s="7">
        <f>MAY!Q24</f>
        <v>61</v>
      </c>
      <c r="H21" s="7">
        <f>JUN!Q24</f>
        <v>48</v>
      </c>
      <c r="I21" s="7">
        <f>JULY!Q24</f>
        <v>63</v>
      </c>
      <c r="J21" s="7">
        <f>AUG!Q24</f>
        <v>33</v>
      </c>
      <c r="K21" s="7">
        <f>SEPT!Q24</f>
        <v>57</v>
      </c>
      <c r="L21" s="7">
        <f>OCT!Q24</f>
        <v>63</v>
      </c>
      <c r="M21" s="7">
        <f>NOV!Q24</f>
        <v>72</v>
      </c>
      <c r="N21" s="7">
        <f>DEC!Q24</f>
        <v>39</v>
      </c>
      <c r="O21" s="45">
        <f t="shared" si="0"/>
        <v>584</v>
      </c>
    </row>
    <row r="22" spans="2:15" ht="15.75" customHeight="1" x14ac:dyDescent="0.25">
      <c r="B22" s="38" t="s">
        <v>15</v>
      </c>
      <c r="C22" s="26">
        <f>JAN!Q25</f>
        <v>0</v>
      </c>
      <c r="D22" s="26">
        <f>FEB!Q25</f>
        <v>1</v>
      </c>
      <c r="E22" s="26">
        <f>MARCH!Q25</f>
        <v>1</v>
      </c>
      <c r="F22" s="26">
        <f>APRIL!Q25</f>
        <v>2</v>
      </c>
      <c r="G22" s="26">
        <f>MAY!Q25</f>
        <v>5</v>
      </c>
      <c r="H22" s="26">
        <f>JUN!Q25</f>
        <v>3</v>
      </c>
      <c r="I22" s="26">
        <f>JULY!Q25</f>
        <v>0</v>
      </c>
      <c r="J22" s="26">
        <f>AUG!Q25</f>
        <v>1</v>
      </c>
      <c r="K22" s="26">
        <f>SEPT!Q25</f>
        <v>0</v>
      </c>
      <c r="L22" s="26">
        <f>OCT!Q25</f>
        <v>0</v>
      </c>
      <c r="M22" s="26">
        <f>NOV!Q25</f>
        <v>0</v>
      </c>
      <c r="N22" s="26">
        <f>DEC!Q25</f>
        <v>0</v>
      </c>
      <c r="O22" s="46">
        <f t="shared" si="0"/>
        <v>13</v>
      </c>
    </row>
    <row r="23" spans="2:15" ht="15.75" customHeight="1" x14ac:dyDescent="0.25">
      <c r="B23" s="39" t="s">
        <v>13</v>
      </c>
      <c r="C23" s="7">
        <f>JAN!Q26</f>
        <v>7</v>
      </c>
      <c r="D23" s="7">
        <f>FEB!Q26</f>
        <v>13</v>
      </c>
      <c r="E23" s="7">
        <f>MARCH!Q26</f>
        <v>6</v>
      </c>
      <c r="F23" s="7">
        <f>APRIL!Q26</f>
        <v>1</v>
      </c>
      <c r="G23" s="7">
        <f>MAY!Q26</f>
        <v>2</v>
      </c>
      <c r="H23" s="7">
        <f>JUN!Q26</f>
        <v>2</v>
      </c>
      <c r="I23" s="7">
        <f>JULY!Q26</f>
        <v>12</v>
      </c>
      <c r="J23" s="7">
        <f>AUG!Q26</f>
        <v>9</v>
      </c>
      <c r="K23" s="7">
        <f>SEPT!Q26</f>
        <v>14</v>
      </c>
      <c r="L23" s="7">
        <f>OCT!Q26</f>
        <v>11</v>
      </c>
      <c r="M23" s="7">
        <f>NOV!Q26</f>
        <v>11</v>
      </c>
      <c r="N23" s="7">
        <f>DEC!Q26</f>
        <v>6</v>
      </c>
      <c r="O23" s="45">
        <f t="shared" si="0"/>
        <v>94</v>
      </c>
    </row>
    <row r="24" spans="2:15" ht="15.75" customHeight="1" x14ac:dyDescent="0.25">
      <c r="B24" s="38" t="s">
        <v>8</v>
      </c>
      <c r="C24" s="26">
        <f>JAN!Q27</f>
        <v>0</v>
      </c>
      <c r="D24" s="26">
        <f>FEB!Q27</f>
        <v>0</v>
      </c>
      <c r="E24" s="26">
        <f>MARCH!Q27</f>
        <v>0</v>
      </c>
      <c r="F24" s="26">
        <f>APRIL!Q27</f>
        <v>0</v>
      </c>
      <c r="G24" s="26">
        <f>MAY!Q27</f>
        <v>0</v>
      </c>
      <c r="H24" s="26">
        <f>JUN!Q27</f>
        <v>0</v>
      </c>
      <c r="I24" s="26">
        <f>JULY!Q27</f>
        <v>1</v>
      </c>
      <c r="J24" s="26">
        <f>AUG!Q27</f>
        <v>0</v>
      </c>
      <c r="K24" s="26">
        <f>SEPT!Q27</f>
        <v>0</v>
      </c>
      <c r="L24" s="26">
        <f>OCT!Q27</f>
        <v>0</v>
      </c>
      <c r="M24" s="26">
        <f>NOV!Q27</f>
        <v>0</v>
      </c>
      <c r="N24" s="26">
        <f>DEC!Q27</f>
        <v>0</v>
      </c>
      <c r="O24" s="46">
        <f t="shared" si="0"/>
        <v>1</v>
      </c>
    </row>
    <row r="25" spans="2:15" ht="15.75" customHeight="1" x14ac:dyDescent="0.25">
      <c r="B25" s="44" t="s">
        <v>10</v>
      </c>
      <c r="C25" s="7">
        <f>JAN!Q28</f>
        <v>2</v>
      </c>
      <c r="D25" s="7">
        <f>FEB!Q28</f>
        <v>4</v>
      </c>
      <c r="E25" s="7">
        <f>MARCH!Q28</f>
        <v>0</v>
      </c>
      <c r="F25" s="7">
        <f>APRIL!Q28</f>
        <v>0</v>
      </c>
      <c r="G25" s="7">
        <f>MAY!Q28</f>
        <v>0</v>
      </c>
      <c r="H25" s="7">
        <f>JUN!Q28</f>
        <v>1</v>
      </c>
      <c r="I25" s="7">
        <f>JULY!Q28</f>
        <v>0</v>
      </c>
      <c r="J25" s="7">
        <f>AUG!Q28</f>
        <v>0</v>
      </c>
      <c r="K25" s="7">
        <f>SEPT!Q28</f>
        <v>0</v>
      </c>
      <c r="L25" s="7">
        <f>OCT!Q28</f>
        <v>0</v>
      </c>
      <c r="M25" s="7">
        <f>NOV!Q28</f>
        <v>0</v>
      </c>
      <c r="N25" s="7">
        <f>DEC!Q28</f>
        <v>0</v>
      </c>
      <c r="O25" s="45">
        <f t="shared" si="0"/>
        <v>7</v>
      </c>
    </row>
    <row r="26" spans="2:15" ht="15.75" customHeight="1" x14ac:dyDescent="0.25">
      <c r="B26" s="38" t="s">
        <v>11</v>
      </c>
      <c r="C26" s="26">
        <f>JAN!Q29</f>
        <v>7</v>
      </c>
      <c r="D26" s="26">
        <f>FEB!Q29</f>
        <v>8</v>
      </c>
      <c r="E26" s="26">
        <f>MARCH!Q29</f>
        <v>5</v>
      </c>
      <c r="F26" s="26">
        <f>APRIL!Q29</f>
        <v>0</v>
      </c>
      <c r="G26" s="26">
        <f>MAY!Q29</f>
        <v>0</v>
      </c>
      <c r="H26" s="26">
        <f>JUN!Q29</f>
        <v>0</v>
      </c>
      <c r="I26" s="26">
        <f>JULY!Q29</f>
        <v>0</v>
      </c>
      <c r="J26" s="26">
        <f>AUG!Q29</f>
        <v>0</v>
      </c>
      <c r="K26" s="26">
        <f>SEPT!Q29</f>
        <v>0</v>
      </c>
      <c r="L26" s="26">
        <f>OCT!Q29</f>
        <v>1</v>
      </c>
      <c r="M26" s="26">
        <f>NOV!Q29</f>
        <v>2</v>
      </c>
      <c r="N26" s="26">
        <f>DEC!Q29</f>
        <v>1</v>
      </c>
      <c r="O26" s="46">
        <f t="shared" si="0"/>
        <v>24</v>
      </c>
    </row>
    <row r="27" spans="2:15" ht="15.75" customHeight="1" x14ac:dyDescent="0.25">
      <c r="B27" s="39" t="s">
        <v>9</v>
      </c>
      <c r="C27" s="7">
        <f>JAN!Q30</f>
        <v>0</v>
      </c>
      <c r="D27" s="7">
        <f>FEB!Q30</f>
        <v>1</v>
      </c>
      <c r="E27" s="7">
        <f>MARCH!Q30</f>
        <v>0</v>
      </c>
      <c r="F27" s="7">
        <f>APRIL!Q30</f>
        <v>0</v>
      </c>
      <c r="G27" s="7">
        <f>MAY!Q30</f>
        <v>0</v>
      </c>
      <c r="H27" s="7">
        <f>JUN!Q30</f>
        <v>0</v>
      </c>
      <c r="I27" s="7">
        <f>JULY!Q30</f>
        <v>0</v>
      </c>
      <c r="J27" s="7">
        <f>AUG!Q30</f>
        <v>0</v>
      </c>
      <c r="K27" s="7">
        <f>SEPT!Q30</f>
        <v>0</v>
      </c>
      <c r="L27" s="7">
        <f>OCT!Q30</f>
        <v>1</v>
      </c>
      <c r="M27" s="7">
        <f>NOV!Q30</f>
        <v>2</v>
      </c>
      <c r="N27" s="7">
        <f>DEC!Q30</f>
        <v>0</v>
      </c>
      <c r="O27" s="45">
        <f t="shared" si="0"/>
        <v>4</v>
      </c>
    </row>
    <row r="28" spans="2:15" ht="15.75" customHeight="1" x14ac:dyDescent="0.25">
      <c r="B28" s="38" t="s">
        <v>7</v>
      </c>
      <c r="C28" s="26">
        <f>JAN!Q31</f>
        <v>3</v>
      </c>
      <c r="D28" s="26">
        <f>FEB!Q31</f>
        <v>3</v>
      </c>
      <c r="E28" s="26">
        <f>MARCH!Q31</f>
        <v>1</v>
      </c>
      <c r="F28" s="26">
        <f>APRIL!Q31</f>
        <v>0</v>
      </c>
      <c r="G28" s="26">
        <f>MAY!Q31</f>
        <v>1</v>
      </c>
      <c r="H28" s="26">
        <f>JUN!Q31</f>
        <v>1</v>
      </c>
      <c r="I28" s="26">
        <f>JULY!Q31</f>
        <v>1</v>
      </c>
      <c r="J28" s="26">
        <f>AUG!Q31</f>
        <v>1</v>
      </c>
      <c r="K28" s="26">
        <f>SEPT!Q31</f>
        <v>2</v>
      </c>
      <c r="L28" s="26">
        <f>OCT!Q31</f>
        <v>2</v>
      </c>
      <c r="M28" s="26">
        <f>NOV!Q31</f>
        <v>1</v>
      </c>
      <c r="N28" s="26">
        <f>DEC!Q31</f>
        <v>0</v>
      </c>
      <c r="O28" s="46">
        <f t="shared" si="0"/>
        <v>16</v>
      </c>
    </row>
    <row r="29" spans="2:15" ht="15.75" customHeight="1" x14ac:dyDescent="0.25">
      <c r="B29" s="39" t="s">
        <v>6</v>
      </c>
      <c r="C29" s="7">
        <f>JAN!Q32</f>
        <v>4</v>
      </c>
      <c r="D29" s="7">
        <f>FEB!Q32</f>
        <v>7</v>
      </c>
      <c r="E29" s="7">
        <f>MARCH!Q32</f>
        <v>1</v>
      </c>
      <c r="F29" s="7">
        <f>APRIL!Q32</f>
        <v>2</v>
      </c>
      <c r="G29" s="7">
        <f>MAY!Q32</f>
        <v>0</v>
      </c>
      <c r="H29" s="7">
        <f>JUN!Q32</f>
        <v>0</v>
      </c>
      <c r="I29" s="7">
        <f>JULY!Q32</f>
        <v>2</v>
      </c>
      <c r="J29" s="7">
        <f>AUG!Q32</f>
        <v>2</v>
      </c>
      <c r="K29" s="7">
        <f>SEPT!Q32</f>
        <v>2</v>
      </c>
      <c r="L29" s="7">
        <f>OCT!Q32</f>
        <v>2</v>
      </c>
      <c r="M29" s="7">
        <f>NOV!Q32</f>
        <v>1</v>
      </c>
      <c r="N29" s="7">
        <f>DEC!Q32</f>
        <v>1</v>
      </c>
      <c r="O29" s="45">
        <f t="shared" si="0"/>
        <v>24</v>
      </c>
    </row>
    <row r="30" spans="2:15" ht="15.75" customHeight="1" x14ac:dyDescent="0.25">
      <c r="B30" s="38" t="s">
        <v>4</v>
      </c>
      <c r="C30" s="26">
        <f>JAN!Q33</f>
        <v>41</v>
      </c>
      <c r="D30" s="26">
        <f>FEB!Q33</f>
        <v>60</v>
      </c>
      <c r="E30" s="26">
        <f>MARCH!Q33</f>
        <v>18</v>
      </c>
      <c r="F30" s="26">
        <f>APRIL!Q33</f>
        <v>29</v>
      </c>
      <c r="G30" s="26">
        <f>MAY!Q33</f>
        <v>52</v>
      </c>
      <c r="H30" s="26">
        <f>JUN!Q33</f>
        <v>38</v>
      </c>
      <c r="I30" s="26">
        <f>JULY!Q33</f>
        <v>57</v>
      </c>
      <c r="J30" s="26">
        <f>AUG!Q33</f>
        <v>47</v>
      </c>
      <c r="K30" s="26">
        <f>SEPT!Q33</f>
        <v>70</v>
      </c>
      <c r="L30" s="26">
        <f>OCT!Q33</f>
        <v>39</v>
      </c>
      <c r="M30" s="26">
        <f>NOV!Q33</f>
        <v>50</v>
      </c>
      <c r="N30" s="26">
        <f>DEC!Q33</f>
        <v>26</v>
      </c>
      <c r="O30" s="46">
        <f t="shared" si="0"/>
        <v>527</v>
      </c>
    </row>
    <row r="31" spans="2:15" ht="15.75" customHeight="1" thickBot="1" x14ac:dyDescent="0.3">
      <c r="B31" s="40" t="s">
        <v>2</v>
      </c>
      <c r="C31" s="7">
        <f>JAN!Q34</f>
        <v>51</v>
      </c>
      <c r="D31" s="7">
        <f>FEB!Q34</f>
        <v>77</v>
      </c>
      <c r="E31" s="7">
        <f>MARCH!Q34</f>
        <v>89</v>
      </c>
      <c r="F31" s="7">
        <f>APRIL!Q34</f>
        <v>32</v>
      </c>
      <c r="G31" s="7">
        <f>MAY!Q34</f>
        <v>86</v>
      </c>
      <c r="H31" s="7">
        <f>JUN!Q34</f>
        <v>82</v>
      </c>
      <c r="I31" s="7">
        <f>JULY!Q34</f>
        <v>112</v>
      </c>
      <c r="J31" s="7">
        <f>AUG!Q34</f>
        <v>81</v>
      </c>
      <c r="K31" s="7">
        <f>SEPT!Q34</f>
        <v>146</v>
      </c>
      <c r="L31" s="7">
        <f>OCT!Q34</f>
        <v>183</v>
      </c>
      <c r="M31" s="7">
        <f>NOV!Q34</f>
        <v>156</v>
      </c>
      <c r="N31" s="7">
        <f>DEC!Q34</f>
        <v>135</v>
      </c>
      <c r="O31" s="47">
        <f>C31+D31+E31+F31+G31+H31+I31+J31+K31+L31+M31+N31</f>
        <v>1230</v>
      </c>
    </row>
    <row r="32" spans="2:15" ht="23.25" customHeight="1" thickBot="1" x14ac:dyDescent="0.3">
      <c r="B32" s="24" t="s">
        <v>29</v>
      </c>
      <c r="C32" s="21">
        <f>SUM(C3:C31)</f>
        <v>704</v>
      </c>
      <c r="D32" s="22">
        <f t="shared" ref="D32:N32" si="1">SUM(D3:D31)</f>
        <v>844</v>
      </c>
      <c r="E32" s="22">
        <f t="shared" si="1"/>
        <v>529</v>
      </c>
      <c r="F32" s="22">
        <f t="shared" si="1"/>
        <v>184</v>
      </c>
      <c r="G32" s="22">
        <f t="shared" si="1"/>
        <v>323</v>
      </c>
      <c r="H32" s="22">
        <f t="shared" si="1"/>
        <v>413</v>
      </c>
      <c r="I32" s="22">
        <f t="shared" si="1"/>
        <v>934</v>
      </c>
      <c r="J32" s="22">
        <f t="shared" si="1"/>
        <v>943</v>
      </c>
      <c r="K32" s="22">
        <f t="shared" si="1"/>
        <v>1253</v>
      </c>
      <c r="L32" s="22">
        <f t="shared" si="1"/>
        <v>1676</v>
      </c>
      <c r="M32" s="22">
        <f t="shared" si="1"/>
        <v>1447</v>
      </c>
      <c r="N32" s="23">
        <f t="shared" si="1"/>
        <v>903</v>
      </c>
      <c r="O32" s="48">
        <f>SUM(C32:N32)</f>
        <v>10153</v>
      </c>
    </row>
    <row r="33" spans="2:15" s="9" customFormat="1" ht="21.75" customHeight="1" thickBot="1" x14ac:dyDescent="0.3">
      <c r="B33" s="24" t="s">
        <v>51</v>
      </c>
      <c r="C33" s="22">
        <f>JAN!C2</f>
        <v>456</v>
      </c>
      <c r="D33" s="22">
        <f>FEB!C2</f>
        <v>610</v>
      </c>
      <c r="E33" s="22">
        <f>MARCH!C2</f>
        <v>387</v>
      </c>
      <c r="F33" s="22">
        <f>APRIL!C2</f>
        <v>123</v>
      </c>
      <c r="G33" s="22">
        <f>MAY!C2</f>
        <v>363</v>
      </c>
      <c r="H33" s="22">
        <f>JUN!C2</f>
        <v>315</v>
      </c>
      <c r="I33" s="22">
        <f>JULY!C2</f>
        <v>619</v>
      </c>
      <c r="J33" s="22">
        <f>AUG!C2</f>
        <v>678</v>
      </c>
      <c r="K33" s="22">
        <f>SEPT!C2</f>
        <v>833</v>
      </c>
      <c r="L33" s="22">
        <f>OCT!C2</f>
        <v>904</v>
      </c>
      <c r="M33" s="22">
        <f>NOV!C2</f>
        <v>927</v>
      </c>
      <c r="N33" s="22">
        <f>DEC!C2</f>
        <v>549</v>
      </c>
      <c r="O33" s="48">
        <f>SUM(C33:N33)</f>
        <v>6764</v>
      </c>
    </row>
    <row r="34" spans="2:15" ht="15.75" thickBot="1" x14ac:dyDescent="0.3"/>
    <row r="35" spans="2:15" ht="15.75" thickBot="1" x14ac:dyDescent="0.3">
      <c r="B35" s="49" t="s">
        <v>54</v>
      </c>
      <c r="C35" s="50">
        <f>C32/C33</f>
        <v>1.5438596491228069</v>
      </c>
      <c r="D35" s="51">
        <f t="shared" ref="D35:N35" si="2">D32/D33</f>
        <v>1.3836065573770491</v>
      </c>
      <c r="E35" s="51">
        <f t="shared" si="2"/>
        <v>1.3669250645994833</v>
      </c>
      <c r="F35" s="51">
        <f t="shared" si="2"/>
        <v>1.4959349593495934</v>
      </c>
      <c r="G35" s="51">
        <f t="shared" si="2"/>
        <v>0.88980716253443526</v>
      </c>
      <c r="H35" s="51">
        <f t="shared" si="2"/>
        <v>1.3111111111111111</v>
      </c>
      <c r="I35" s="51">
        <f t="shared" si="2"/>
        <v>1.5088852988691437</v>
      </c>
      <c r="J35" s="51">
        <f t="shared" si="2"/>
        <v>1.3908554572271385</v>
      </c>
      <c r="K35" s="51">
        <f t="shared" si="2"/>
        <v>1.5042016806722689</v>
      </c>
      <c r="L35" s="51">
        <f t="shared" si="2"/>
        <v>1.8539823008849559</v>
      </c>
      <c r="M35" s="51">
        <f t="shared" si="2"/>
        <v>1.5609492988133764</v>
      </c>
      <c r="N35" s="52">
        <f t="shared" si="2"/>
        <v>1.644808743169399</v>
      </c>
      <c r="O35" s="53">
        <f>O32/O33</f>
        <v>1.5010348905972797</v>
      </c>
    </row>
    <row r="37" spans="2:15" ht="15.75" thickBot="1" x14ac:dyDescent="0.3"/>
    <row r="38" spans="2:15" ht="21.75" thickBot="1" x14ac:dyDescent="0.3">
      <c r="B38" s="43" t="s">
        <v>53</v>
      </c>
      <c r="C38" s="42" t="s">
        <v>39</v>
      </c>
      <c r="D38" s="42" t="s">
        <v>40</v>
      </c>
      <c r="E38" s="42" t="s">
        <v>41</v>
      </c>
      <c r="F38" s="42" t="s">
        <v>42</v>
      </c>
      <c r="G38" s="42" t="s">
        <v>43</v>
      </c>
      <c r="H38" s="42" t="s">
        <v>44</v>
      </c>
      <c r="I38" s="42" t="s">
        <v>45</v>
      </c>
      <c r="J38" s="42" t="s">
        <v>46</v>
      </c>
      <c r="K38" s="42" t="s">
        <v>47</v>
      </c>
      <c r="L38" s="42" t="s">
        <v>48</v>
      </c>
      <c r="M38" s="42" t="s">
        <v>49</v>
      </c>
      <c r="N38" s="42" t="s">
        <v>50</v>
      </c>
      <c r="O38" s="24" t="s">
        <v>29</v>
      </c>
    </row>
    <row r="39" spans="2:15" x14ac:dyDescent="0.25">
      <c r="B39" s="39" t="s">
        <v>27</v>
      </c>
      <c r="C39" s="58">
        <f>C3/C$32</f>
        <v>2.840909090909091E-3</v>
      </c>
      <c r="D39" s="58">
        <f t="shared" ref="D39:O39" si="3">D3/D$32</f>
        <v>2.3696682464454978E-3</v>
      </c>
      <c r="E39" s="58">
        <f t="shared" si="3"/>
        <v>3.780718336483932E-3</v>
      </c>
      <c r="F39" s="58">
        <f t="shared" si="3"/>
        <v>0</v>
      </c>
      <c r="G39" s="63">
        <f t="shared" si="3"/>
        <v>0</v>
      </c>
      <c r="H39" s="63">
        <f t="shared" si="3"/>
        <v>0</v>
      </c>
      <c r="I39" s="58">
        <f t="shared" si="3"/>
        <v>3.2119914346895075E-3</v>
      </c>
      <c r="J39" s="58">
        <f t="shared" si="3"/>
        <v>2.1208907741251328E-3</v>
      </c>
      <c r="K39" s="58">
        <f t="shared" si="3"/>
        <v>3.9904229848363925E-3</v>
      </c>
      <c r="L39" s="58">
        <f t="shared" si="3"/>
        <v>1.1933174224343676E-3</v>
      </c>
      <c r="M39" s="58">
        <f t="shared" si="3"/>
        <v>2.0732550103662751E-3</v>
      </c>
      <c r="N39" s="58">
        <f t="shared" si="3"/>
        <v>3.3222591362126247E-3</v>
      </c>
      <c r="O39" s="64">
        <f t="shared" si="3"/>
        <v>2.3638333497488428E-3</v>
      </c>
    </row>
    <row r="40" spans="2:15" x14ac:dyDescent="0.25">
      <c r="B40" s="38" t="s">
        <v>23</v>
      </c>
      <c r="C40" s="60">
        <f t="shared" ref="C40:N67" si="4">C4/C$32</f>
        <v>0.34232954545454547</v>
      </c>
      <c r="D40" s="60">
        <f t="shared" si="4"/>
        <v>0.27488151658767773</v>
      </c>
      <c r="E40" s="60">
        <f t="shared" si="4"/>
        <v>0.19848771266540643</v>
      </c>
      <c r="F40" s="60">
        <f t="shared" si="4"/>
        <v>0.15760869565217392</v>
      </c>
      <c r="G40" s="60">
        <f t="shared" si="4"/>
        <v>0.10835913312693499</v>
      </c>
      <c r="H40" s="60">
        <f t="shared" si="4"/>
        <v>0.21549636803874092</v>
      </c>
      <c r="I40" s="60">
        <f t="shared" si="4"/>
        <v>0.28800856531049251</v>
      </c>
      <c r="J40" s="60">
        <f t="shared" si="4"/>
        <v>0.35843054082714743</v>
      </c>
      <c r="K40" s="60">
        <f t="shared" si="4"/>
        <v>0.35195530726256985</v>
      </c>
      <c r="L40" s="60">
        <f t="shared" si="4"/>
        <v>0.40513126491646778</v>
      </c>
      <c r="M40" s="60">
        <f t="shared" si="4"/>
        <v>0.32757429163787144</v>
      </c>
      <c r="N40" s="60">
        <f t="shared" si="4"/>
        <v>0.34883720930232559</v>
      </c>
      <c r="O40" s="61">
        <f t="shared" ref="O40" si="5">O4/O$32</f>
        <v>0.31980695360977052</v>
      </c>
    </row>
    <row r="41" spans="2:15" x14ac:dyDescent="0.25">
      <c r="B41" s="44" t="s">
        <v>37</v>
      </c>
      <c r="C41" s="58">
        <f t="shared" si="4"/>
        <v>0</v>
      </c>
      <c r="D41" s="58">
        <f t="shared" si="4"/>
        <v>0</v>
      </c>
      <c r="E41" s="58">
        <f t="shared" si="4"/>
        <v>0</v>
      </c>
      <c r="F41" s="58">
        <f t="shared" si="4"/>
        <v>0</v>
      </c>
      <c r="G41" s="58">
        <f t="shared" si="4"/>
        <v>0</v>
      </c>
      <c r="H41" s="58">
        <f t="shared" si="4"/>
        <v>0</v>
      </c>
      <c r="I41" s="58">
        <f t="shared" si="4"/>
        <v>0</v>
      </c>
      <c r="J41" s="58">
        <f t="shared" si="4"/>
        <v>0</v>
      </c>
      <c r="K41" s="58">
        <f t="shared" si="4"/>
        <v>0</v>
      </c>
      <c r="L41" s="58">
        <f t="shared" si="4"/>
        <v>0</v>
      </c>
      <c r="M41" s="58">
        <f t="shared" si="4"/>
        <v>0</v>
      </c>
      <c r="N41" s="58">
        <f t="shared" si="4"/>
        <v>0</v>
      </c>
      <c r="O41" s="59">
        <f t="shared" ref="O41" si="6">O5/O$32</f>
        <v>0</v>
      </c>
    </row>
    <row r="42" spans="2:15" x14ac:dyDescent="0.25">
      <c r="B42" s="38" t="s">
        <v>12</v>
      </c>
      <c r="C42" s="60">
        <f t="shared" si="4"/>
        <v>0</v>
      </c>
      <c r="D42" s="60">
        <f t="shared" si="4"/>
        <v>0</v>
      </c>
      <c r="E42" s="60">
        <f t="shared" si="4"/>
        <v>0</v>
      </c>
      <c r="F42" s="60">
        <f t="shared" si="4"/>
        <v>0</v>
      </c>
      <c r="G42" s="60">
        <f t="shared" si="4"/>
        <v>0</v>
      </c>
      <c r="H42" s="60">
        <f t="shared" si="4"/>
        <v>0</v>
      </c>
      <c r="I42" s="60">
        <f t="shared" si="4"/>
        <v>0</v>
      </c>
      <c r="J42" s="60">
        <f t="shared" si="4"/>
        <v>0</v>
      </c>
      <c r="K42" s="60">
        <f t="shared" si="4"/>
        <v>0</v>
      </c>
      <c r="L42" s="60">
        <f t="shared" si="4"/>
        <v>0</v>
      </c>
      <c r="M42" s="60">
        <f t="shared" si="4"/>
        <v>0</v>
      </c>
      <c r="N42" s="60">
        <f t="shared" si="4"/>
        <v>0</v>
      </c>
      <c r="O42" s="61">
        <f t="shared" ref="O42" si="7">O6/O$32</f>
        <v>0</v>
      </c>
    </row>
    <row r="43" spans="2:15" x14ac:dyDescent="0.25">
      <c r="B43" s="39" t="s">
        <v>28</v>
      </c>
      <c r="C43" s="58">
        <f t="shared" si="4"/>
        <v>9.943181818181818E-3</v>
      </c>
      <c r="D43" s="58">
        <f t="shared" si="4"/>
        <v>1.4218009478672985E-2</v>
      </c>
      <c r="E43" s="58">
        <f t="shared" si="4"/>
        <v>4.725897920604915E-2</v>
      </c>
      <c r="F43" s="58">
        <f t="shared" si="4"/>
        <v>5.434782608695652E-3</v>
      </c>
      <c r="G43" s="58">
        <f t="shared" si="4"/>
        <v>3.0959752321981426E-3</v>
      </c>
      <c r="H43" s="58">
        <f t="shared" si="4"/>
        <v>2.6634382566585957E-2</v>
      </c>
      <c r="I43" s="58">
        <f t="shared" si="4"/>
        <v>1.1777301927194861E-2</v>
      </c>
      <c r="J43" s="58">
        <f t="shared" si="4"/>
        <v>1.8027571580063628E-2</v>
      </c>
      <c r="K43" s="58">
        <f t="shared" si="4"/>
        <v>2.5538707102952914E-2</v>
      </c>
      <c r="L43" s="58">
        <f t="shared" si="4"/>
        <v>2.9236276849642005E-2</v>
      </c>
      <c r="M43" s="58">
        <f t="shared" si="4"/>
        <v>2.4187975120939877E-2</v>
      </c>
      <c r="N43" s="58">
        <f t="shared" si="4"/>
        <v>1.9933554817275746E-2</v>
      </c>
      <c r="O43" s="59">
        <f t="shared" ref="O43" si="8">O7/O$32</f>
        <v>2.1569979316458189E-2</v>
      </c>
    </row>
    <row r="44" spans="2:15" x14ac:dyDescent="0.25">
      <c r="B44" s="38" t="s">
        <v>3</v>
      </c>
      <c r="C44" s="60">
        <f t="shared" si="4"/>
        <v>0</v>
      </c>
      <c r="D44" s="60">
        <f t="shared" si="4"/>
        <v>0</v>
      </c>
      <c r="E44" s="60">
        <f t="shared" si="4"/>
        <v>0</v>
      </c>
      <c r="F44" s="60">
        <f t="shared" si="4"/>
        <v>0</v>
      </c>
      <c r="G44" s="60">
        <f t="shared" si="4"/>
        <v>0</v>
      </c>
      <c r="H44" s="60">
        <f t="shared" si="4"/>
        <v>0</v>
      </c>
      <c r="I44" s="60">
        <f t="shared" si="4"/>
        <v>0</v>
      </c>
      <c r="J44" s="60">
        <f t="shared" si="4"/>
        <v>0</v>
      </c>
      <c r="K44" s="60">
        <f t="shared" si="4"/>
        <v>0</v>
      </c>
      <c r="L44" s="60">
        <f t="shared" si="4"/>
        <v>0</v>
      </c>
      <c r="M44" s="60">
        <f t="shared" si="4"/>
        <v>0</v>
      </c>
      <c r="N44" s="60">
        <f t="shared" si="4"/>
        <v>0</v>
      </c>
      <c r="O44" s="61">
        <f t="shared" ref="O44" si="9">O8/O$32</f>
        <v>0</v>
      </c>
    </row>
    <row r="45" spans="2:15" x14ac:dyDescent="0.25">
      <c r="B45" s="44" t="s">
        <v>0</v>
      </c>
      <c r="C45" s="58">
        <f t="shared" si="4"/>
        <v>3.4090909090909088E-2</v>
      </c>
      <c r="D45" s="58">
        <f t="shared" si="4"/>
        <v>2.014218009478673E-2</v>
      </c>
      <c r="E45" s="58">
        <f t="shared" si="4"/>
        <v>3.780718336483932E-2</v>
      </c>
      <c r="F45" s="58">
        <f t="shared" si="4"/>
        <v>2.1739130434782608E-2</v>
      </c>
      <c r="G45" s="58">
        <f t="shared" si="4"/>
        <v>4.6439628482972138E-2</v>
      </c>
      <c r="H45" s="58">
        <f t="shared" si="4"/>
        <v>3.6319612590799029E-2</v>
      </c>
      <c r="I45" s="58">
        <f t="shared" si="4"/>
        <v>4.2826552462526764E-2</v>
      </c>
      <c r="J45" s="58">
        <f t="shared" si="4"/>
        <v>4.9840933191940613E-2</v>
      </c>
      <c r="K45" s="58">
        <f t="shared" si="4"/>
        <v>3.5913806863527534E-2</v>
      </c>
      <c r="L45" s="58">
        <f t="shared" si="4"/>
        <v>4.0572792362768499E-2</v>
      </c>
      <c r="M45" s="58">
        <f t="shared" si="4"/>
        <v>3.9391845196959228E-2</v>
      </c>
      <c r="N45" s="58">
        <f t="shared" si="4"/>
        <v>2.5470653377630121E-2</v>
      </c>
      <c r="O45" s="59">
        <f t="shared" ref="O45" si="10">O9/O$32</f>
        <v>3.693489608982567E-2</v>
      </c>
    </row>
    <row r="46" spans="2:15" x14ac:dyDescent="0.25">
      <c r="B46" s="38" t="s">
        <v>25</v>
      </c>
      <c r="C46" s="60">
        <f t="shared" si="4"/>
        <v>3.8352272727272728E-2</v>
      </c>
      <c r="D46" s="60">
        <f t="shared" si="4"/>
        <v>2.843601895734597E-2</v>
      </c>
      <c r="E46" s="60">
        <f t="shared" si="4"/>
        <v>2.6465028355387523E-2</v>
      </c>
      <c r="F46" s="60">
        <f t="shared" si="4"/>
        <v>2.717391304347826E-2</v>
      </c>
      <c r="G46" s="60">
        <f t="shared" si="4"/>
        <v>6.1919504643962852E-3</v>
      </c>
      <c r="H46" s="60">
        <f t="shared" si="4"/>
        <v>1.2106537530266344E-2</v>
      </c>
      <c r="I46" s="60">
        <f t="shared" si="4"/>
        <v>1.8201284796573874E-2</v>
      </c>
      <c r="J46" s="60">
        <f t="shared" si="4"/>
        <v>1.9088016967126194E-2</v>
      </c>
      <c r="K46" s="60">
        <f t="shared" si="4"/>
        <v>1.596169193934557E-2</v>
      </c>
      <c r="L46" s="60">
        <f t="shared" si="4"/>
        <v>1.0143198090692125E-2</v>
      </c>
      <c r="M46" s="60">
        <f t="shared" si="4"/>
        <v>1.2439530062197651E-2</v>
      </c>
      <c r="N46" s="60">
        <f t="shared" si="4"/>
        <v>1.1074197120708749E-2</v>
      </c>
      <c r="O46" s="61">
        <f t="shared" ref="O46" si="11">O10/O$32</f>
        <v>1.7433270954397714E-2</v>
      </c>
    </row>
    <row r="47" spans="2:15" x14ac:dyDescent="0.25">
      <c r="B47" s="39" t="s">
        <v>26</v>
      </c>
      <c r="C47" s="58">
        <f t="shared" si="4"/>
        <v>7.5284090909090912E-2</v>
      </c>
      <c r="D47" s="58">
        <f t="shared" si="4"/>
        <v>0.10071090047393365</v>
      </c>
      <c r="E47" s="58">
        <f t="shared" si="4"/>
        <v>0.17013232514177692</v>
      </c>
      <c r="F47" s="58">
        <f t="shared" si="4"/>
        <v>1.6304347826086956E-2</v>
      </c>
      <c r="G47" s="58">
        <f t="shared" si="4"/>
        <v>1.5479876160990712E-2</v>
      </c>
      <c r="H47" s="58">
        <f t="shared" si="4"/>
        <v>0.10411622276029056</v>
      </c>
      <c r="I47" s="58">
        <f t="shared" si="4"/>
        <v>0.1316916488222698</v>
      </c>
      <c r="J47" s="58">
        <f t="shared" si="4"/>
        <v>8.4835630965005307E-2</v>
      </c>
      <c r="K47" s="58">
        <f t="shared" si="4"/>
        <v>7.7414205905826011E-2</v>
      </c>
      <c r="L47" s="58">
        <f t="shared" si="4"/>
        <v>0.12768496420047731</v>
      </c>
      <c r="M47" s="58">
        <f t="shared" si="4"/>
        <v>0.15894955079474776</v>
      </c>
      <c r="N47" s="58">
        <f t="shared" si="4"/>
        <v>0.21373200442967885</v>
      </c>
      <c r="O47" s="59">
        <f t="shared" ref="O47" si="12">O11/O$32</f>
        <v>0.1197675563872747</v>
      </c>
    </row>
    <row r="48" spans="2:15" x14ac:dyDescent="0.25">
      <c r="B48" s="38" t="s">
        <v>14</v>
      </c>
      <c r="C48" s="60">
        <f t="shared" si="4"/>
        <v>7.2443181818181823E-2</v>
      </c>
      <c r="D48" s="60">
        <f t="shared" si="4"/>
        <v>6.990521327014218E-2</v>
      </c>
      <c r="E48" s="60">
        <f t="shared" si="4"/>
        <v>3.780718336483932E-2</v>
      </c>
      <c r="F48" s="60">
        <f t="shared" si="4"/>
        <v>2.717391304347826E-2</v>
      </c>
      <c r="G48" s="60">
        <f t="shared" si="4"/>
        <v>2.7863777089783281E-2</v>
      </c>
      <c r="H48" s="60">
        <f t="shared" si="4"/>
        <v>3.6319612590799029E-2</v>
      </c>
      <c r="I48" s="60">
        <f t="shared" si="4"/>
        <v>3.4261241970021415E-2</v>
      </c>
      <c r="J48" s="60">
        <f t="shared" si="4"/>
        <v>4.7720042417815481E-2</v>
      </c>
      <c r="K48" s="60">
        <f t="shared" si="4"/>
        <v>5.3471667996807665E-2</v>
      </c>
      <c r="L48" s="60">
        <f t="shared" si="4"/>
        <v>4.2959427207637228E-2</v>
      </c>
      <c r="M48" s="60">
        <f t="shared" si="4"/>
        <v>5.1831375259156875E-2</v>
      </c>
      <c r="N48" s="60">
        <f t="shared" si="4"/>
        <v>5.647840531561462E-2</v>
      </c>
      <c r="O48" s="61">
        <f t="shared" ref="O48" si="13">O12/O$32</f>
        <v>4.9345021176007094E-2</v>
      </c>
    </row>
    <row r="49" spans="2:15" x14ac:dyDescent="0.25">
      <c r="B49" s="44" t="s">
        <v>5</v>
      </c>
      <c r="C49" s="58">
        <f t="shared" si="4"/>
        <v>0.14630681818181818</v>
      </c>
      <c r="D49" s="58">
        <f t="shared" si="4"/>
        <v>0.14454976303317535</v>
      </c>
      <c r="E49" s="58">
        <f t="shared" si="4"/>
        <v>0.11720226843100189</v>
      </c>
      <c r="F49" s="58">
        <f t="shared" si="4"/>
        <v>0.125</v>
      </c>
      <c r="G49" s="58">
        <f t="shared" si="4"/>
        <v>0.10526315789473684</v>
      </c>
      <c r="H49" s="58">
        <f t="shared" si="4"/>
        <v>9.9273607748184015E-2</v>
      </c>
      <c r="I49" s="58">
        <f t="shared" si="4"/>
        <v>0.15952890792291222</v>
      </c>
      <c r="J49" s="58">
        <f t="shared" si="4"/>
        <v>0.19194061505832449</v>
      </c>
      <c r="K49" s="58">
        <f t="shared" si="4"/>
        <v>0.15163607342378291</v>
      </c>
      <c r="L49" s="58">
        <f t="shared" si="4"/>
        <v>0.12887828162291171</v>
      </c>
      <c r="M49" s="58">
        <f t="shared" si="4"/>
        <v>0.14236351071181755</v>
      </c>
      <c r="N49" s="58">
        <f t="shared" si="4"/>
        <v>5.0941306755260242E-2</v>
      </c>
      <c r="O49" s="59">
        <f t="shared" ref="O49" si="14">O13/O$32</f>
        <v>0.13523096621688172</v>
      </c>
    </row>
    <row r="50" spans="2:15" x14ac:dyDescent="0.25">
      <c r="B50" s="38" t="s">
        <v>16</v>
      </c>
      <c r="C50" s="60">
        <f t="shared" si="4"/>
        <v>0</v>
      </c>
      <c r="D50" s="60">
        <f t="shared" si="4"/>
        <v>0</v>
      </c>
      <c r="E50" s="60">
        <f t="shared" si="4"/>
        <v>0</v>
      </c>
      <c r="F50" s="60">
        <f t="shared" si="4"/>
        <v>0</v>
      </c>
      <c r="G50" s="60">
        <f t="shared" si="4"/>
        <v>0</v>
      </c>
      <c r="H50" s="60">
        <f t="shared" si="4"/>
        <v>0</v>
      </c>
      <c r="I50" s="60">
        <f t="shared" si="4"/>
        <v>0</v>
      </c>
      <c r="J50" s="60">
        <f t="shared" si="4"/>
        <v>2.1208907741251328E-3</v>
      </c>
      <c r="K50" s="60">
        <f t="shared" si="4"/>
        <v>0</v>
      </c>
      <c r="L50" s="60">
        <f t="shared" si="4"/>
        <v>0</v>
      </c>
      <c r="M50" s="60">
        <f t="shared" si="4"/>
        <v>0</v>
      </c>
      <c r="N50" s="60">
        <f t="shared" si="4"/>
        <v>1.1074197120708748E-3</v>
      </c>
      <c r="O50" s="61">
        <f t="shared" ref="O50" si="15">O14/O$32</f>
        <v>2.9547916871860535E-4</v>
      </c>
    </row>
    <row r="51" spans="2:15" x14ac:dyDescent="0.25">
      <c r="B51" s="39" t="s">
        <v>21</v>
      </c>
      <c r="C51" s="58">
        <f t="shared" si="4"/>
        <v>0</v>
      </c>
      <c r="D51" s="58">
        <f t="shared" si="4"/>
        <v>0</v>
      </c>
      <c r="E51" s="58">
        <f t="shared" si="4"/>
        <v>1.890359168241966E-3</v>
      </c>
      <c r="F51" s="58">
        <f t="shared" si="4"/>
        <v>0</v>
      </c>
      <c r="G51" s="58">
        <f t="shared" si="4"/>
        <v>0</v>
      </c>
      <c r="H51" s="58">
        <f t="shared" si="4"/>
        <v>0</v>
      </c>
      <c r="I51" s="58">
        <f t="shared" si="4"/>
        <v>0</v>
      </c>
      <c r="J51" s="58">
        <f t="shared" si="4"/>
        <v>0</v>
      </c>
      <c r="K51" s="58">
        <f t="shared" si="4"/>
        <v>1.5961691939345571E-3</v>
      </c>
      <c r="L51" s="58">
        <f t="shared" si="4"/>
        <v>0</v>
      </c>
      <c r="M51" s="58">
        <f t="shared" si="4"/>
        <v>0</v>
      </c>
      <c r="N51" s="58">
        <f t="shared" si="4"/>
        <v>0</v>
      </c>
      <c r="O51" s="59">
        <f t="shared" ref="O51" si="16">O15/O$32</f>
        <v>2.9547916871860535E-4</v>
      </c>
    </row>
    <row r="52" spans="2:15" x14ac:dyDescent="0.25">
      <c r="B52" s="38" t="s">
        <v>24</v>
      </c>
      <c r="C52" s="60">
        <f t="shared" si="4"/>
        <v>4.261363636363636E-3</v>
      </c>
      <c r="D52" s="60">
        <f t="shared" si="4"/>
        <v>3.5545023696682463E-3</v>
      </c>
      <c r="E52" s="60">
        <f t="shared" si="4"/>
        <v>0</v>
      </c>
      <c r="F52" s="60">
        <f t="shared" si="4"/>
        <v>5.434782608695652E-3</v>
      </c>
      <c r="G52" s="60">
        <f t="shared" si="4"/>
        <v>0</v>
      </c>
      <c r="H52" s="60">
        <f t="shared" si="4"/>
        <v>7.2639225181598066E-3</v>
      </c>
      <c r="I52" s="60">
        <f t="shared" si="4"/>
        <v>1.0706638115631692E-3</v>
      </c>
      <c r="J52" s="60">
        <f t="shared" si="4"/>
        <v>4.2417815482502655E-3</v>
      </c>
      <c r="K52" s="60">
        <f t="shared" si="4"/>
        <v>3.9904229848363925E-3</v>
      </c>
      <c r="L52" s="60">
        <f t="shared" si="4"/>
        <v>1.7899761336515514E-3</v>
      </c>
      <c r="M52" s="60">
        <f t="shared" si="4"/>
        <v>0</v>
      </c>
      <c r="N52" s="60">
        <f t="shared" si="4"/>
        <v>0</v>
      </c>
      <c r="O52" s="61">
        <f t="shared" ref="O52" si="17">O16/O$32</f>
        <v>2.2653402935093078E-3</v>
      </c>
    </row>
    <row r="53" spans="2:15" x14ac:dyDescent="0.25">
      <c r="B53" s="44" t="s">
        <v>18</v>
      </c>
      <c r="C53" s="58">
        <f t="shared" si="4"/>
        <v>2.130681818181818E-2</v>
      </c>
      <c r="D53" s="58">
        <f t="shared" si="4"/>
        <v>1.3033175355450236E-2</v>
      </c>
      <c r="E53" s="58">
        <f t="shared" si="4"/>
        <v>1.5122873345935728E-2</v>
      </c>
      <c r="F53" s="58">
        <f t="shared" si="4"/>
        <v>0</v>
      </c>
      <c r="G53" s="58">
        <f t="shared" si="4"/>
        <v>6.1919504643962852E-3</v>
      </c>
      <c r="H53" s="58">
        <f t="shared" si="4"/>
        <v>4.8426150121065378E-3</v>
      </c>
      <c r="I53" s="58">
        <f t="shared" si="4"/>
        <v>1.4989293361884369E-2</v>
      </c>
      <c r="J53" s="58">
        <f t="shared" si="4"/>
        <v>8.483563096500531E-3</v>
      </c>
      <c r="K53" s="58">
        <f t="shared" si="4"/>
        <v>1.4365522745411013E-2</v>
      </c>
      <c r="L53" s="58">
        <f t="shared" si="4"/>
        <v>1.0143198090692125E-2</v>
      </c>
      <c r="M53" s="58">
        <f t="shared" si="4"/>
        <v>1.10573600552868E-2</v>
      </c>
      <c r="N53" s="58">
        <f t="shared" si="4"/>
        <v>7.7519379844961239E-3</v>
      </c>
      <c r="O53" s="59">
        <f t="shared" ref="O53" si="18">O17/O$32</f>
        <v>1.1622180636265144E-2</v>
      </c>
    </row>
    <row r="54" spans="2:15" x14ac:dyDescent="0.25">
      <c r="B54" s="38" t="s">
        <v>22</v>
      </c>
      <c r="C54" s="60">
        <f t="shared" si="4"/>
        <v>3.9772727272727272E-2</v>
      </c>
      <c r="D54" s="60">
        <f t="shared" si="4"/>
        <v>5.9241706161137442E-2</v>
      </c>
      <c r="E54" s="60">
        <f t="shared" si="4"/>
        <v>3.780718336483932E-2</v>
      </c>
      <c r="F54" s="60">
        <f t="shared" si="4"/>
        <v>2.1739130434782608E-2</v>
      </c>
      <c r="G54" s="60">
        <f t="shared" si="4"/>
        <v>2.4767801857585141E-2</v>
      </c>
      <c r="H54" s="60">
        <f t="shared" si="4"/>
        <v>2.6634382566585957E-2</v>
      </c>
      <c r="I54" s="60">
        <f t="shared" si="4"/>
        <v>2.4625267665952889E-2</v>
      </c>
      <c r="J54" s="60">
        <f t="shared" si="4"/>
        <v>2.3329798515376459E-2</v>
      </c>
      <c r="K54" s="60">
        <f t="shared" si="4"/>
        <v>2.8731045490822026E-2</v>
      </c>
      <c r="L54" s="60">
        <f t="shared" si="4"/>
        <v>2.0883054892601432E-2</v>
      </c>
      <c r="M54" s="60">
        <f t="shared" si="4"/>
        <v>2.2805805114029024E-2</v>
      </c>
      <c r="N54" s="60">
        <f t="shared" si="4"/>
        <v>2.6578073089700997E-2</v>
      </c>
      <c r="O54" s="61">
        <f t="shared" ref="O54" si="19">O18/O$32</f>
        <v>2.8956958534423323E-2</v>
      </c>
    </row>
    <row r="55" spans="2:15" x14ac:dyDescent="0.25">
      <c r="B55" s="39" t="s">
        <v>20</v>
      </c>
      <c r="C55" s="58">
        <f t="shared" si="4"/>
        <v>4.261363636363636E-3</v>
      </c>
      <c r="D55" s="58">
        <f t="shared" si="4"/>
        <v>5.9241706161137437E-3</v>
      </c>
      <c r="E55" s="58">
        <f t="shared" si="4"/>
        <v>5.6710775047258983E-3</v>
      </c>
      <c r="F55" s="58">
        <f t="shared" si="4"/>
        <v>5.434782608695652E-3</v>
      </c>
      <c r="G55" s="58">
        <f t="shared" si="4"/>
        <v>9.2879256965944269E-3</v>
      </c>
      <c r="H55" s="58">
        <f t="shared" si="4"/>
        <v>4.8426150121065378E-3</v>
      </c>
      <c r="I55" s="58">
        <f t="shared" si="4"/>
        <v>2.1413276231263384E-3</v>
      </c>
      <c r="J55" s="58">
        <f t="shared" si="4"/>
        <v>3.1813361611876989E-3</v>
      </c>
      <c r="K55" s="58">
        <f t="shared" si="4"/>
        <v>1.5961691939345571E-3</v>
      </c>
      <c r="L55" s="58">
        <f t="shared" si="4"/>
        <v>5.966587112171838E-4</v>
      </c>
      <c r="M55" s="58">
        <f t="shared" si="4"/>
        <v>2.7643400138217E-3</v>
      </c>
      <c r="N55" s="58">
        <f t="shared" si="4"/>
        <v>3.3222591362126247E-3</v>
      </c>
      <c r="O55" s="59">
        <f t="shared" ref="O55" si="20">O19/O$32</f>
        <v>3.1517777996651238E-3</v>
      </c>
    </row>
    <row r="56" spans="2:15" x14ac:dyDescent="0.25">
      <c r="B56" s="38" t="s">
        <v>19</v>
      </c>
      <c r="C56" s="60">
        <f t="shared" si="4"/>
        <v>1.4204545454545455E-3</v>
      </c>
      <c r="D56" s="60">
        <f t="shared" si="4"/>
        <v>3.5545023696682463E-3</v>
      </c>
      <c r="E56" s="60">
        <f t="shared" si="4"/>
        <v>3.780718336483932E-3</v>
      </c>
      <c r="F56" s="60">
        <f t="shared" si="4"/>
        <v>3.2608695652173912E-2</v>
      </c>
      <c r="G56" s="60">
        <f t="shared" si="4"/>
        <v>6.1919504643962852E-3</v>
      </c>
      <c r="H56" s="60">
        <f t="shared" si="4"/>
        <v>2.4213075060532689E-3</v>
      </c>
      <c r="I56" s="60">
        <f t="shared" si="4"/>
        <v>2.1413276231263384E-3</v>
      </c>
      <c r="J56" s="60">
        <f t="shared" si="4"/>
        <v>2.1208907741251328E-3</v>
      </c>
      <c r="K56" s="60">
        <f t="shared" si="4"/>
        <v>1.5961691939345571E-3</v>
      </c>
      <c r="L56" s="60">
        <f t="shared" si="4"/>
        <v>5.966587112171838E-4</v>
      </c>
      <c r="M56" s="60">
        <f t="shared" si="4"/>
        <v>6.9108500345542499E-4</v>
      </c>
      <c r="N56" s="60">
        <f t="shared" si="4"/>
        <v>1.1074197120708748E-3</v>
      </c>
      <c r="O56" s="61">
        <f t="shared" ref="O56" si="21">O20/O$32</f>
        <v>2.3638333497488428E-3</v>
      </c>
    </row>
    <row r="57" spans="2:15" x14ac:dyDescent="0.25">
      <c r="B57" s="44" t="s">
        <v>17</v>
      </c>
      <c r="C57" s="58">
        <f t="shared" si="4"/>
        <v>4.4034090909090912E-2</v>
      </c>
      <c r="D57" s="58">
        <f t="shared" si="4"/>
        <v>5.3317535545023699E-2</v>
      </c>
      <c r="E57" s="58">
        <f t="shared" si="4"/>
        <v>6.8052930056710773E-2</v>
      </c>
      <c r="F57" s="58">
        <f t="shared" si="4"/>
        <v>0.19565217391304349</v>
      </c>
      <c r="G57" s="58">
        <f t="shared" si="4"/>
        <v>0.18885448916408668</v>
      </c>
      <c r="H57" s="58">
        <f t="shared" si="4"/>
        <v>0.11622276029055691</v>
      </c>
      <c r="I57" s="58">
        <f t="shared" si="4"/>
        <v>6.7451820128479653E-2</v>
      </c>
      <c r="J57" s="58">
        <f t="shared" si="4"/>
        <v>3.4994697773064687E-2</v>
      </c>
      <c r="K57" s="58">
        <f t="shared" si="4"/>
        <v>4.5490822027134878E-2</v>
      </c>
      <c r="L57" s="58">
        <f t="shared" si="4"/>
        <v>3.7589498806682581E-2</v>
      </c>
      <c r="M57" s="58">
        <f t="shared" si="4"/>
        <v>4.9758120248790602E-2</v>
      </c>
      <c r="N57" s="58">
        <f t="shared" si="4"/>
        <v>4.3189368770764118E-2</v>
      </c>
      <c r="O57" s="59">
        <f t="shared" ref="O57" si="22">O21/O$32</f>
        <v>5.7519944843888504E-2</v>
      </c>
    </row>
    <row r="58" spans="2:15" x14ac:dyDescent="0.25">
      <c r="B58" s="38" t="s">
        <v>15</v>
      </c>
      <c r="C58" s="60">
        <f t="shared" si="4"/>
        <v>0</v>
      </c>
      <c r="D58" s="60">
        <f t="shared" si="4"/>
        <v>1.1848341232227489E-3</v>
      </c>
      <c r="E58" s="60">
        <f t="shared" si="4"/>
        <v>1.890359168241966E-3</v>
      </c>
      <c r="F58" s="60">
        <f t="shared" si="4"/>
        <v>1.0869565217391304E-2</v>
      </c>
      <c r="G58" s="60">
        <f t="shared" si="4"/>
        <v>1.5479876160990712E-2</v>
      </c>
      <c r="H58" s="60">
        <f t="shared" si="4"/>
        <v>7.2639225181598066E-3</v>
      </c>
      <c r="I58" s="60">
        <f t="shared" si="4"/>
        <v>0</v>
      </c>
      <c r="J58" s="60">
        <f t="shared" si="4"/>
        <v>1.0604453870625664E-3</v>
      </c>
      <c r="K58" s="60">
        <f t="shared" si="4"/>
        <v>0</v>
      </c>
      <c r="L58" s="60">
        <f t="shared" si="4"/>
        <v>0</v>
      </c>
      <c r="M58" s="60">
        <f t="shared" si="4"/>
        <v>0</v>
      </c>
      <c r="N58" s="60">
        <f t="shared" si="4"/>
        <v>0</v>
      </c>
      <c r="O58" s="61">
        <f t="shared" ref="O58" si="23">O22/O$32</f>
        <v>1.2804097311139564E-3</v>
      </c>
    </row>
    <row r="59" spans="2:15" x14ac:dyDescent="0.25">
      <c r="B59" s="39" t="s">
        <v>13</v>
      </c>
      <c r="C59" s="58">
        <f t="shared" si="4"/>
        <v>9.943181818181818E-3</v>
      </c>
      <c r="D59" s="58">
        <f t="shared" si="4"/>
        <v>1.5402843601895734E-2</v>
      </c>
      <c r="E59" s="58">
        <f t="shared" si="4"/>
        <v>1.1342155009451797E-2</v>
      </c>
      <c r="F59" s="58">
        <f t="shared" si="4"/>
        <v>5.434782608695652E-3</v>
      </c>
      <c r="G59" s="58">
        <f t="shared" si="4"/>
        <v>6.1919504643962852E-3</v>
      </c>
      <c r="H59" s="58">
        <f t="shared" si="4"/>
        <v>4.8426150121065378E-3</v>
      </c>
      <c r="I59" s="58">
        <f t="shared" si="4"/>
        <v>1.284796573875803E-2</v>
      </c>
      <c r="J59" s="58">
        <f t="shared" si="4"/>
        <v>9.5440084835630972E-3</v>
      </c>
      <c r="K59" s="58">
        <f t="shared" si="4"/>
        <v>1.11731843575419E-2</v>
      </c>
      <c r="L59" s="58">
        <f t="shared" si="4"/>
        <v>6.5632458233890216E-3</v>
      </c>
      <c r="M59" s="58">
        <f t="shared" si="4"/>
        <v>7.601935038009675E-3</v>
      </c>
      <c r="N59" s="58">
        <f t="shared" si="4"/>
        <v>6.6445182724252493E-3</v>
      </c>
      <c r="O59" s="59">
        <f t="shared" ref="O59" si="24">O23/O$32</f>
        <v>9.2583472865163004E-3</v>
      </c>
    </row>
    <row r="60" spans="2:15" x14ac:dyDescent="0.25">
      <c r="B60" s="38" t="s">
        <v>8</v>
      </c>
      <c r="C60" s="60">
        <f t="shared" si="4"/>
        <v>0</v>
      </c>
      <c r="D60" s="60">
        <f t="shared" si="4"/>
        <v>0</v>
      </c>
      <c r="E60" s="60">
        <f t="shared" si="4"/>
        <v>0</v>
      </c>
      <c r="F60" s="60">
        <f t="shared" si="4"/>
        <v>0</v>
      </c>
      <c r="G60" s="60">
        <f t="shared" si="4"/>
        <v>0</v>
      </c>
      <c r="H60" s="60">
        <f t="shared" si="4"/>
        <v>0</v>
      </c>
      <c r="I60" s="60">
        <f t="shared" si="4"/>
        <v>1.0706638115631692E-3</v>
      </c>
      <c r="J60" s="60">
        <f t="shared" si="4"/>
        <v>0</v>
      </c>
      <c r="K60" s="60">
        <f t="shared" ref="D60:O67" si="25">K24/K$32</f>
        <v>0</v>
      </c>
      <c r="L60" s="60">
        <f t="shared" si="25"/>
        <v>0</v>
      </c>
      <c r="M60" s="60">
        <f t="shared" si="25"/>
        <v>0</v>
      </c>
      <c r="N60" s="60">
        <f t="shared" si="25"/>
        <v>0</v>
      </c>
      <c r="O60" s="61">
        <f t="shared" si="25"/>
        <v>9.8493056239535117E-5</v>
      </c>
    </row>
    <row r="61" spans="2:15" x14ac:dyDescent="0.25">
      <c r="B61" s="44" t="s">
        <v>10</v>
      </c>
      <c r="C61" s="58">
        <f t="shared" si="4"/>
        <v>2.840909090909091E-3</v>
      </c>
      <c r="D61" s="58">
        <f t="shared" si="25"/>
        <v>4.7393364928909956E-3</v>
      </c>
      <c r="E61" s="58">
        <f t="shared" si="25"/>
        <v>0</v>
      </c>
      <c r="F61" s="58">
        <f t="shared" si="25"/>
        <v>0</v>
      </c>
      <c r="G61" s="58">
        <f t="shared" si="25"/>
        <v>0</v>
      </c>
      <c r="H61" s="58">
        <f t="shared" si="25"/>
        <v>2.4213075060532689E-3</v>
      </c>
      <c r="I61" s="58">
        <f t="shared" si="25"/>
        <v>0</v>
      </c>
      <c r="J61" s="58">
        <f t="shared" si="25"/>
        <v>0</v>
      </c>
      <c r="K61" s="58">
        <f t="shared" si="25"/>
        <v>0</v>
      </c>
      <c r="L61" s="58">
        <f t="shared" si="25"/>
        <v>0</v>
      </c>
      <c r="M61" s="58">
        <f t="shared" si="25"/>
        <v>0</v>
      </c>
      <c r="N61" s="58">
        <f t="shared" si="25"/>
        <v>0</v>
      </c>
      <c r="O61" s="59">
        <f t="shared" si="25"/>
        <v>6.8945139367674582E-4</v>
      </c>
    </row>
    <row r="62" spans="2:15" x14ac:dyDescent="0.25">
      <c r="B62" s="38" t="s">
        <v>11</v>
      </c>
      <c r="C62" s="60">
        <f t="shared" si="4"/>
        <v>9.943181818181818E-3</v>
      </c>
      <c r="D62" s="60">
        <f t="shared" si="25"/>
        <v>9.4786729857819912E-3</v>
      </c>
      <c r="E62" s="60">
        <f t="shared" si="25"/>
        <v>9.4517958412098299E-3</v>
      </c>
      <c r="F62" s="60">
        <f t="shared" si="25"/>
        <v>0</v>
      </c>
      <c r="G62" s="60">
        <f t="shared" si="25"/>
        <v>0</v>
      </c>
      <c r="H62" s="60">
        <f t="shared" si="25"/>
        <v>0</v>
      </c>
      <c r="I62" s="60">
        <f t="shared" si="25"/>
        <v>0</v>
      </c>
      <c r="J62" s="60">
        <f t="shared" si="25"/>
        <v>0</v>
      </c>
      <c r="K62" s="60">
        <f t="shared" si="25"/>
        <v>0</v>
      </c>
      <c r="L62" s="60">
        <f t="shared" si="25"/>
        <v>5.966587112171838E-4</v>
      </c>
      <c r="M62" s="60">
        <f t="shared" si="25"/>
        <v>1.38217000691085E-3</v>
      </c>
      <c r="N62" s="60">
        <f t="shared" si="25"/>
        <v>1.1074197120708748E-3</v>
      </c>
      <c r="O62" s="61">
        <f t="shared" si="25"/>
        <v>2.3638333497488428E-3</v>
      </c>
    </row>
    <row r="63" spans="2:15" x14ac:dyDescent="0.25">
      <c r="B63" s="39" t="s">
        <v>9</v>
      </c>
      <c r="C63" s="58">
        <f t="shared" si="4"/>
        <v>0</v>
      </c>
      <c r="D63" s="58">
        <f t="shared" si="25"/>
        <v>1.1848341232227489E-3</v>
      </c>
      <c r="E63" s="58">
        <f t="shared" si="25"/>
        <v>0</v>
      </c>
      <c r="F63" s="58">
        <f t="shared" si="25"/>
        <v>0</v>
      </c>
      <c r="G63" s="58">
        <f t="shared" si="25"/>
        <v>0</v>
      </c>
      <c r="H63" s="58">
        <f t="shared" si="25"/>
        <v>0</v>
      </c>
      <c r="I63" s="58">
        <f t="shared" si="25"/>
        <v>0</v>
      </c>
      <c r="J63" s="58">
        <f t="shared" si="25"/>
        <v>0</v>
      </c>
      <c r="K63" s="58">
        <f t="shared" si="25"/>
        <v>0</v>
      </c>
      <c r="L63" s="58">
        <f t="shared" si="25"/>
        <v>5.966587112171838E-4</v>
      </c>
      <c r="M63" s="58">
        <f t="shared" si="25"/>
        <v>1.38217000691085E-3</v>
      </c>
      <c r="N63" s="58">
        <f t="shared" si="25"/>
        <v>0</v>
      </c>
      <c r="O63" s="59">
        <f t="shared" si="25"/>
        <v>3.9397222495814047E-4</v>
      </c>
    </row>
    <row r="64" spans="2:15" x14ac:dyDescent="0.25">
      <c r="B64" s="38" t="s">
        <v>7</v>
      </c>
      <c r="C64" s="60">
        <f t="shared" si="4"/>
        <v>4.261363636363636E-3</v>
      </c>
      <c r="D64" s="60">
        <f t="shared" si="25"/>
        <v>3.5545023696682463E-3</v>
      </c>
      <c r="E64" s="60">
        <f t="shared" si="25"/>
        <v>1.890359168241966E-3</v>
      </c>
      <c r="F64" s="60">
        <f t="shared" si="25"/>
        <v>0</v>
      </c>
      <c r="G64" s="60">
        <f t="shared" si="25"/>
        <v>3.0959752321981426E-3</v>
      </c>
      <c r="H64" s="60">
        <f t="shared" si="25"/>
        <v>2.4213075060532689E-3</v>
      </c>
      <c r="I64" s="60">
        <f t="shared" si="25"/>
        <v>1.0706638115631692E-3</v>
      </c>
      <c r="J64" s="60">
        <f t="shared" si="25"/>
        <v>1.0604453870625664E-3</v>
      </c>
      <c r="K64" s="60">
        <f t="shared" si="25"/>
        <v>1.5961691939345571E-3</v>
      </c>
      <c r="L64" s="60">
        <f t="shared" si="25"/>
        <v>1.1933174224343676E-3</v>
      </c>
      <c r="M64" s="60">
        <f t="shared" si="25"/>
        <v>6.9108500345542499E-4</v>
      </c>
      <c r="N64" s="60">
        <f t="shared" si="25"/>
        <v>0</v>
      </c>
      <c r="O64" s="61">
        <f t="shared" si="25"/>
        <v>1.5758888998325619E-3</v>
      </c>
    </row>
    <row r="65" spans="2:15" x14ac:dyDescent="0.25">
      <c r="B65" s="39" t="s">
        <v>6</v>
      </c>
      <c r="C65" s="58">
        <f t="shared" si="4"/>
        <v>5.681818181818182E-3</v>
      </c>
      <c r="D65" s="58">
        <f t="shared" si="25"/>
        <v>8.2938388625592423E-3</v>
      </c>
      <c r="E65" s="58">
        <f t="shared" si="25"/>
        <v>1.890359168241966E-3</v>
      </c>
      <c r="F65" s="58">
        <f t="shared" si="25"/>
        <v>1.0869565217391304E-2</v>
      </c>
      <c r="G65" s="58">
        <f t="shared" si="25"/>
        <v>0</v>
      </c>
      <c r="H65" s="58">
        <f t="shared" si="25"/>
        <v>0</v>
      </c>
      <c r="I65" s="58">
        <f t="shared" si="25"/>
        <v>2.1413276231263384E-3</v>
      </c>
      <c r="J65" s="58">
        <f t="shared" si="25"/>
        <v>2.1208907741251328E-3</v>
      </c>
      <c r="K65" s="58">
        <f t="shared" si="25"/>
        <v>1.5961691939345571E-3</v>
      </c>
      <c r="L65" s="58">
        <f t="shared" si="25"/>
        <v>1.1933174224343676E-3</v>
      </c>
      <c r="M65" s="58">
        <f t="shared" si="25"/>
        <v>6.9108500345542499E-4</v>
      </c>
      <c r="N65" s="58">
        <f t="shared" si="25"/>
        <v>1.1074197120708748E-3</v>
      </c>
      <c r="O65" s="59">
        <f t="shared" si="25"/>
        <v>2.3638333497488428E-3</v>
      </c>
    </row>
    <row r="66" spans="2:15" x14ac:dyDescent="0.25">
      <c r="B66" s="38" t="s">
        <v>4</v>
      </c>
      <c r="C66" s="60">
        <f t="shared" si="4"/>
        <v>5.823863636363636E-2</v>
      </c>
      <c r="D66" s="60">
        <f t="shared" si="25"/>
        <v>7.1090047393364927E-2</v>
      </c>
      <c r="E66" s="60">
        <f t="shared" si="25"/>
        <v>3.4026465028355386E-2</v>
      </c>
      <c r="F66" s="60">
        <f t="shared" si="25"/>
        <v>0.15760869565217392</v>
      </c>
      <c r="G66" s="60">
        <f t="shared" si="25"/>
        <v>0.1609907120743034</v>
      </c>
      <c r="H66" s="60">
        <f t="shared" si="25"/>
        <v>9.2009685230024216E-2</v>
      </c>
      <c r="I66" s="60">
        <f t="shared" si="25"/>
        <v>6.1027837259100645E-2</v>
      </c>
      <c r="J66" s="60">
        <f t="shared" si="25"/>
        <v>4.9840933191940613E-2</v>
      </c>
      <c r="K66" s="60">
        <f t="shared" si="25"/>
        <v>5.5865921787709494E-2</v>
      </c>
      <c r="L66" s="60">
        <f t="shared" si="25"/>
        <v>2.3269689737470168E-2</v>
      </c>
      <c r="M66" s="60">
        <f t="shared" si="25"/>
        <v>3.455425017277125E-2</v>
      </c>
      <c r="N66" s="60">
        <f t="shared" si="25"/>
        <v>2.8792912513842746E-2</v>
      </c>
      <c r="O66" s="61">
        <f t="shared" si="25"/>
        <v>5.1905840638235001E-2</v>
      </c>
    </row>
    <row r="67" spans="2:15" ht="15.75" thickBot="1" x14ac:dyDescent="0.3">
      <c r="B67" s="40" t="s">
        <v>2</v>
      </c>
      <c r="C67" s="58">
        <f t="shared" si="4"/>
        <v>7.2443181818181823E-2</v>
      </c>
      <c r="D67" s="58">
        <f t="shared" si="25"/>
        <v>9.1232227488151657E-2</v>
      </c>
      <c r="E67" s="58">
        <f t="shared" si="25"/>
        <v>0.16824196597353497</v>
      </c>
      <c r="F67" s="58">
        <f t="shared" si="25"/>
        <v>0.17391304347826086</v>
      </c>
      <c r="G67" s="58">
        <f t="shared" si="25"/>
        <v>0.26625386996904027</v>
      </c>
      <c r="H67" s="58">
        <f t="shared" si="25"/>
        <v>0.19854721549636803</v>
      </c>
      <c r="I67" s="58">
        <f t="shared" si="25"/>
        <v>0.11991434689507495</v>
      </c>
      <c r="J67" s="58">
        <f t="shared" si="25"/>
        <v>8.5896076352067863E-2</v>
      </c>
      <c r="K67" s="58">
        <f t="shared" si="25"/>
        <v>0.11652035115722266</v>
      </c>
      <c r="L67" s="58">
        <f t="shared" si="25"/>
        <v>0.10918854415274463</v>
      </c>
      <c r="M67" s="58">
        <f t="shared" si="25"/>
        <v>0.1078092605390463</v>
      </c>
      <c r="N67" s="58">
        <f>N31/N$32</f>
        <v>0.14950166112956811</v>
      </c>
      <c r="O67" s="62">
        <f t="shared" ref="O67" si="26">O31/O$32</f>
        <v>0.12114645917462818</v>
      </c>
    </row>
    <row r="68" spans="2:15" ht="16.5" thickBot="1" x14ac:dyDescent="0.3">
      <c r="B68" s="24" t="s">
        <v>29</v>
      </c>
      <c r="C68" s="65">
        <f>SUM(C39:C67)</f>
        <v>1.0000000000000002</v>
      </c>
      <c r="D68" s="66">
        <f t="shared" ref="D68" si="27">SUM(D39:D67)</f>
        <v>1</v>
      </c>
      <c r="E68" s="66">
        <f t="shared" ref="E68" si="28">SUM(E39:E67)</f>
        <v>1.0000000000000002</v>
      </c>
      <c r="F68" s="66">
        <f t="shared" ref="F68" si="29">SUM(F39:F67)</f>
        <v>1</v>
      </c>
      <c r="G68" s="66">
        <f t="shared" ref="G68" si="30">SUM(G39:G67)</f>
        <v>1</v>
      </c>
      <c r="H68" s="66">
        <f t="shared" ref="H68" si="31">SUM(H39:H67)</f>
        <v>1</v>
      </c>
      <c r="I68" s="66">
        <f t="shared" ref="I68" si="32">SUM(I39:I67)</f>
        <v>1</v>
      </c>
      <c r="J68" s="66">
        <f t="shared" ref="J68" si="33">SUM(J39:J67)</f>
        <v>0.99999999999999978</v>
      </c>
      <c r="K68" s="66">
        <f t="shared" ref="K68" si="34">SUM(K39:K67)</f>
        <v>1</v>
      </c>
      <c r="L68" s="66">
        <f t="shared" ref="L68" si="35">SUM(L39:L67)</f>
        <v>0.99999999999999989</v>
      </c>
      <c r="M68" s="66">
        <f t="shared" ref="M68" si="36">SUM(M39:M67)</f>
        <v>0.99999999999999978</v>
      </c>
      <c r="N68" s="67">
        <f t="shared" ref="N68" si="37">SUM(N39:N67)</f>
        <v>0.99999999999999989</v>
      </c>
      <c r="O68" s="68">
        <f>SUM(O39:O67)</f>
        <v>1.0000000000000004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F3332-6115-457D-B180-334198093745}">
  <dimension ref="B1:H65"/>
  <sheetViews>
    <sheetView showGridLines="0" topLeftCell="A46" workbookViewId="0">
      <selection activeCell="D8" sqref="D8"/>
    </sheetView>
  </sheetViews>
  <sheetFormatPr baseColWidth="10" defaultRowHeight="15" x14ac:dyDescent="0.25"/>
  <cols>
    <col min="1" max="1" width="17.140625" style="1" customWidth="1"/>
    <col min="2" max="2" width="32.42578125" style="1" bestFit="1" customWidth="1"/>
    <col min="3" max="6" width="21" style="1" customWidth="1"/>
    <col min="7" max="7" width="10" style="41" customWidth="1"/>
    <col min="8" max="16384" width="11.42578125" style="1"/>
  </cols>
  <sheetData>
    <row r="1" spans="2:8" ht="9.75" customHeight="1" thickBot="1" x14ac:dyDescent="0.3"/>
    <row r="2" spans="2:8" ht="21" customHeight="1" thickBot="1" x14ac:dyDescent="0.3">
      <c r="B2" s="43" t="s">
        <v>52</v>
      </c>
      <c r="C2" s="71" t="s">
        <v>58</v>
      </c>
      <c r="D2" s="71" t="s">
        <v>57</v>
      </c>
      <c r="E2" s="71" t="s">
        <v>56</v>
      </c>
      <c r="F2" s="71" t="s">
        <v>55</v>
      </c>
      <c r="G2" s="24" t="s">
        <v>29</v>
      </c>
    </row>
    <row r="3" spans="2:8" ht="15.75" customHeight="1" x14ac:dyDescent="0.25">
      <c r="B3" s="2" t="s">
        <v>27</v>
      </c>
      <c r="C3" s="3">
        <f>JAN!E6+FEB!E6+MARCH!E6+APRIL!E6+MAY!E6+JUN!E6+JULY!E6+AUG!E6+SEPT!E6+OCT!E6+NOV!E6+DEC!E6</f>
        <v>0</v>
      </c>
      <c r="D3" s="4">
        <f>JAN!H6+FEB!H6+MARCH!H6+APRIL!H6+MAY!H6+JUN!H6+JULY!H6+AUG!H6+SEPT!H6+OCT!H6+NOV!H6+DEC!H6</f>
        <v>12</v>
      </c>
      <c r="E3" s="4">
        <f>JAN!K6+FEB!K6+MARCH!K6+APRIL!K6+MAY!K6+JUN!K6+JULY!K6+AUG!K6+SEPT!K6+OCT!K6+NOV!K6+DEC!K6</f>
        <v>6</v>
      </c>
      <c r="F3" s="5">
        <f>JAN!N6+FEB!N6+MARCH!N6+APRIL!N6+MAY!N6+JUN!N6+JULY!N6+AUG!N6+SEPT!N6+OCT!N6+NOV!N6+DEC!N6</f>
        <v>6</v>
      </c>
      <c r="G3" s="69">
        <f t="shared" ref="G3:G31" si="0">C3+D3+E3+F3</f>
        <v>24</v>
      </c>
      <c r="H3"/>
    </row>
    <row r="4" spans="2:8" ht="15.75" customHeight="1" x14ac:dyDescent="0.25">
      <c r="B4" s="25" t="s">
        <v>23</v>
      </c>
      <c r="C4" s="25">
        <f>JAN!E7+FEB!E7+MARCH!E7+APRIL!E7+MAY!E7+JUN!E7+JULY!E7+AUG!E7+SEPT!E7+OCT!E7+NOV!E7+DEC!E7</f>
        <v>0</v>
      </c>
      <c r="D4" s="26">
        <f>JAN!H7+FEB!H7+MARCH!H7+APRIL!H7+MAY!H7+JUN!H7+JULY!H7+AUG!H7+SEPT!H7+OCT!H7+NOV!H7+DEC!H7</f>
        <v>2060</v>
      </c>
      <c r="E4" s="26">
        <f>JAN!K7+FEB!K7+MARCH!K7+APRIL!K7+MAY!K7+JUN!K7+JULY!K7+AUG!K7+SEPT!K7+OCT!K7+NOV!K7+DEC!K7</f>
        <v>1054</v>
      </c>
      <c r="F4" s="36">
        <f>JAN!N7+FEB!N7+MARCH!N7+APRIL!N7+MAY!N7+JUN!N7+JULY!N7+AUG!N7+SEPT!N7+OCT!N7+NOV!N7+DEC!N7</f>
        <v>133</v>
      </c>
      <c r="G4" s="70">
        <f t="shared" si="0"/>
        <v>3247</v>
      </c>
      <c r="H4"/>
    </row>
    <row r="5" spans="2:8" ht="15.75" customHeight="1" x14ac:dyDescent="0.25">
      <c r="B5" s="6" t="s">
        <v>37</v>
      </c>
      <c r="C5" s="2">
        <f>JAN!E8+FEB!E8+MARCH!E8+APRIL!E8+MAY!E8+JUN!E8+JULY!E8+AUG!E8+SEPT!E8+OCT!E8+NOV!E8+DEC!E8</f>
        <v>0</v>
      </c>
      <c r="D5" s="7">
        <f>JAN!H8+FEB!H8+MARCH!H8+APRIL!H8+MAY!H8+JUN!H8+JULY!H8+AUG!H8+SEPT!H8+OCT!H8+NOV!H8+DEC!H8</f>
        <v>0</v>
      </c>
      <c r="E5" s="7">
        <f>JAN!K8+FEB!K8+MARCH!K8+APRIL!K8+MAY!K8+JUN!K8+JULY!K8+AUG!K8+SEPT!K8+OCT!K8+NOV!K8+DEC!K8</f>
        <v>0</v>
      </c>
      <c r="F5" s="8">
        <f>JAN!N8+FEB!N8+MARCH!N8+APRIL!N8+MAY!N8+JUN!N8+JULY!N8+AUG!N8+SEPT!N8+OCT!N8+NOV!N8+DEC!N8</f>
        <v>0</v>
      </c>
      <c r="G5" s="69">
        <f t="shared" si="0"/>
        <v>0</v>
      </c>
      <c r="H5"/>
    </row>
    <row r="6" spans="2:8" ht="15.75" customHeight="1" x14ac:dyDescent="0.25">
      <c r="B6" s="25" t="s">
        <v>12</v>
      </c>
      <c r="C6" s="25">
        <f>JAN!E9+FEB!E9+MARCH!E9+APRIL!E9+MAY!E9+JUN!E9+JULY!E9+AUG!E9+SEPT!E9+OCT!E9+NOV!E9+DEC!E9</f>
        <v>0</v>
      </c>
      <c r="D6" s="26">
        <f>JAN!H9+FEB!H9+MARCH!H9+APRIL!H9+MAY!H9+JUN!H9+JULY!H9+AUG!H9+SEPT!H9+OCT!H9+NOV!H9+DEC!H9</f>
        <v>0</v>
      </c>
      <c r="E6" s="26">
        <f>JAN!K9+FEB!K9+MARCH!K9+APRIL!K9+MAY!K9+JUN!K9+JULY!K9+AUG!K9+SEPT!K9+OCT!K9+NOV!K9+DEC!K9</f>
        <v>0</v>
      </c>
      <c r="F6" s="36">
        <f>JAN!N9+FEB!N9+MARCH!N9+APRIL!N9+MAY!N9+JUN!N9+JULY!N9+AUG!N9+SEPT!N9+OCT!N9+NOV!N9+DEC!N9</f>
        <v>0</v>
      </c>
      <c r="G6" s="70">
        <f t="shared" si="0"/>
        <v>0</v>
      </c>
      <c r="H6"/>
    </row>
    <row r="7" spans="2:8" ht="15.75" customHeight="1" x14ac:dyDescent="0.25">
      <c r="B7" s="2" t="s">
        <v>28</v>
      </c>
      <c r="C7" s="2">
        <f>JAN!E10+FEB!E10+MARCH!E10+APRIL!E10+MAY!E10+JUN!E10+JULY!E10+AUG!E10+SEPT!E10+OCT!E10+NOV!E10+DEC!E10</f>
        <v>2</v>
      </c>
      <c r="D7" s="7">
        <f>JAN!H10+FEB!H10+MARCH!H10+APRIL!H10+MAY!H10+JUN!H10+JULY!H10+AUG!H10+SEPT!H10+OCT!H10+NOV!H10+DEC!H10</f>
        <v>188</v>
      </c>
      <c r="E7" s="7">
        <f>JAN!K10+FEB!K10+MARCH!K10+APRIL!K10+MAY!K10+JUN!K10+JULY!K10+AUG!K10+SEPT!K10+OCT!K10+NOV!K10+DEC!K10</f>
        <v>14</v>
      </c>
      <c r="F7" s="8">
        <f>JAN!N10+FEB!N10+MARCH!N10+APRIL!N10+MAY!N10+JUN!N10+JULY!N10+AUG!N10+SEPT!N10+OCT!N10+NOV!N10+DEC!N10</f>
        <v>15</v>
      </c>
      <c r="G7" s="69">
        <f t="shared" si="0"/>
        <v>219</v>
      </c>
      <c r="H7"/>
    </row>
    <row r="8" spans="2:8" ht="15.75" customHeight="1" x14ac:dyDescent="0.25">
      <c r="B8" s="25" t="s">
        <v>3</v>
      </c>
      <c r="C8" s="25">
        <f>JAN!E11+FEB!E11+MARCH!E11+APRIL!E11+MAY!E11+JUN!E11+JULY!E11+AUG!E11+SEPT!E11+OCT!E11+NOV!E11+DEC!E11</f>
        <v>0</v>
      </c>
      <c r="D8" s="26">
        <f>JAN!H11+FEB!H11+MARCH!H11+APRIL!H11+MAY!H11+JUN!H11+JULY!H11+AUG!H11+SEPT!H11+OCT!H11+NOV!H11+DEC!H11</f>
        <v>0</v>
      </c>
      <c r="E8" s="26">
        <f>JAN!K11+FEB!K11+MARCH!K11+APRIL!K11+MAY!K11+JUN!K11+JULY!K11+AUG!K11+SEPT!K11+OCT!K11+NOV!K11+DEC!K11</f>
        <v>0</v>
      </c>
      <c r="F8" s="36">
        <f>JAN!N11+FEB!N11+MARCH!N11+APRIL!N11+MAY!N11+JUN!N11+JULY!N11+AUG!N11+SEPT!N11+OCT!N11+NOV!N11+DEC!N11</f>
        <v>0</v>
      </c>
      <c r="G8" s="70">
        <f t="shared" si="0"/>
        <v>0</v>
      </c>
      <c r="H8"/>
    </row>
    <row r="9" spans="2:8" ht="15.75" customHeight="1" x14ac:dyDescent="0.25">
      <c r="B9" s="6" t="s">
        <v>0</v>
      </c>
      <c r="C9" s="2">
        <f>JAN!E12+FEB!E12+MARCH!E12+APRIL!E12+MAY!E12+JUN!E12+JULY!E12+AUG!E12+SEPT!E12+OCT!E12+NOV!E12+DEC!E12</f>
        <v>9</v>
      </c>
      <c r="D9" s="7">
        <f>JAN!H12+FEB!H12+MARCH!H12+APRIL!H12+MAY!H12+JUN!H12+JULY!H12+AUG!H12+SEPT!H12+OCT!H12+NOV!H12+DEC!H12</f>
        <v>210</v>
      </c>
      <c r="E9" s="7">
        <f>JAN!K12+FEB!K12+MARCH!K12+APRIL!K12+MAY!K12+JUN!K12+JULY!K12+AUG!K12+SEPT!K12+OCT!K12+NOV!K12+DEC!K12</f>
        <v>81</v>
      </c>
      <c r="F9" s="8">
        <f>JAN!N12+FEB!N12+MARCH!N12+APRIL!N12+MAY!N12+JUN!N12+JULY!N12+AUG!N12+SEPT!N12+OCT!N12+NOV!N12+DEC!N12</f>
        <v>75</v>
      </c>
      <c r="G9" s="69">
        <f t="shared" si="0"/>
        <v>375</v>
      </c>
      <c r="H9"/>
    </row>
    <row r="10" spans="2:8" ht="15.75" customHeight="1" x14ac:dyDescent="0.25">
      <c r="B10" s="25" t="s">
        <v>25</v>
      </c>
      <c r="C10" s="25">
        <f>JAN!E13+FEB!E13+MARCH!E13+APRIL!E13+MAY!E13+JUN!E13+JULY!E13+AUG!E13+SEPT!E13+OCT!E13+NOV!E13+DEC!E13</f>
        <v>0</v>
      </c>
      <c r="D10" s="26">
        <f>JAN!H13+FEB!H13+MARCH!H13+APRIL!H13+MAY!H13+JUN!H13+JULY!H13+AUG!H13+SEPT!H13+OCT!H13+NOV!H13+DEC!H13</f>
        <v>87</v>
      </c>
      <c r="E10" s="26">
        <f>JAN!K13+FEB!K13+MARCH!K13+APRIL!K13+MAY!K13+JUN!K13+JULY!K13+AUG!K13+SEPT!K13+OCT!K13+NOV!K13+DEC!K13</f>
        <v>75</v>
      </c>
      <c r="F10" s="36">
        <f>JAN!N13+FEB!N13+MARCH!N13+APRIL!N13+MAY!N13+JUN!N13+JULY!N13+AUG!N13+SEPT!N13+OCT!N13+NOV!N13+DEC!N13</f>
        <v>15</v>
      </c>
      <c r="G10" s="70">
        <f t="shared" si="0"/>
        <v>177</v>
      </c>
      <c r="H10"/>
    </row>
    <row r="11" spans="2:8" ht="15.75" customHeight="1" x14ac:dyDescent="0.25">
      <c r="B11" s="2" t="s">
        <v>26</v>
      </c>
      <c r="C11" s="2">
        <f>JAN!E14+FEB!E14+MARCH!E14+APRIL!E14+MAY!E14+JUN!E14+JULY!E14+AUG!E14+SEPT!E14+OCT!E14+NOV!E14+DEC!E14</f>
        <v>16</v>
      </c>
      <c r="D11" s="7">
        <f>JAN!H14+FEB!H14+MARCH!H14+APRIL!H14+MAY!H14+JUN!H14+JULY!H14+AUG!H14+SEPT!H14+OCT!H14+NOV!H14+DEC!H14</f>
        <v>892</v>
      </c>
      <c r="E11" s="7">
        <f>JAN!K14+FEB!K14+MARCH!K14+APRIL!K14+MAY!K14+JUN!K14+JULY!K14+AUG!K14+SEPT!K14+OCT!K14+NOV!K14+DEC!K14</f>
        <v>229</v>
      </c>
      <c r="F11" s="8">
        <f>JAN!N14+FEB!N14+MARCH!N14+APRIL!N14+MAY!N14+JUN!N14+JULY!N14+AUG!N14+SEPT!N14+OCT!N14+NOV!N14+DEC!N14</f>
        <v>79</v>
      </c>
      <c r="G11" s="69">
        <f t="shared" si="0"/>
        <v>1216</v>
      </c>
      <c r="H11"/>
    </row>
    <row r="12" spans="2:8" ht="15.75" customHeight="1" x14ac:dyDescent="0.25">
      <c r="B12" s="25" t="s">
        <v>14</v>
      </c>
      <c r="C12" s="25">
        <f>JAN!E15+FEB!E15+MARCH!E15+APRIL!E15+MAY!E15+JUN!E15+JULY!E15+AUG!E15+SEPT!E15+OCT!E15+NOV!E15+DEC!E15</f>
        <v>3</v>
      </c>
      <c r="D12" s="26">
        <f>JAN!H15+FEB!H15+MARCH!H15+APRIL!H15+MAY!H15+JUN!H15+JULY!H15+AUG!H15+SEPT!H15+OCT!H15+NOV!H15+DEC!H15</f>
        <v>345</v>
      </c>
      <c r="E12" s="26">
        <f>JAN!K15+FEB!K15+MARCH!K15+APRIL!K15+MAY!K15+JUN!K15+JULY!K15+AUG!K15+SEPT!K15+OCT!K15+NOV!K15+DEC!K15</f>
        <v>87</v>
      </c>
      <c r="F12" s="36">
        <f>JAN!N15+FEB!N15+MARCH!N15+APRIL!N15+MAY!N15+JUN!N15+JULY!N15+AUG!N15+SEPT!N15+OCT!N15+NOV!N15+DEC!N15</f>
        <v>66</v>
      </c>
      <c r="G12" s="70">
        <f t="shared" si="0"/>
        <v>501</v>
      </c>
      <c r="H12"/>
    </row>
    <row r="13" spans="2:8" ht="15.75" customHeight="1" x14ac:dyDescent="0.25">
      <c r="B13" s="6" t="s">
        <v>5</v>
      </c>
      <c r="C13" s="2">
        <f>JAN!E16+FEB!E16+MARCH!E16+APRIL!E16+MAY!E16+JUN!E16+JULY!E16+AUG!E16+SEPT!E16+OCT!E16+NOV!E16+DEC!E16</f>
        <v>4</v>
      </c>
      <c r="D13" s="7">
        <f>JAN!H16+FEB!H16+MARCH!H16+APRIL!H16+MAY!H16+JUN!H16+JULY!H16+AUG!H16+SEPT!H16+OCT!H16+NOV!H16+DEC!H16</f>
        <v>884</v>
      </c>
      <c r="E13" s="7">
        <f>JAN!K16+FEB!K16+MARCH!K16+APRIL!K16+MAY!K16+JUN!K16+JULY!K16+AUG!K16+SEPT!K16+OCT!K16+NOV!K16+DEC!K16</f>
        <v>355</v>
      </c>
      <c r="F13" s="8">
        <f>JAN!N16+FEB!N16+MARCH!N16+APRIL!N16+MAY!N16+JUN!N16+JULY!N16+AUG!N16+SEPT!N16+OCT!N16+NOV!N16+DEC!N16</f>
        <v>130</v>
      </c>
      <c r="G13" s="69">
        <f t="shared" si="0"/>
        <v>1373</v>
      </c>
      <c r="H13"/>
    </row>
    <row r="14" spans="2:8" ht="15.75" customHeight="1" x14ac:dyDescent="0.25">
      <c r="B14" s="25" t="s">
        <v>16</v>
      </c>
      <c r="C14" s="25">
        <f>JAN!E17+FEB!E17+MARCH!E17+APRIL!E17+MAY!E17+JUN!E17+JULY!E17+AUG!E17+SEPT!E17+OCT!E17+NOV!E17+DEC!E17</f>
        <v>0</v>
      </c>
      <c r="D14" s="26">
        <f>JAN!H17+FEB!H17+MARCH!H17+APRIL!H17+MAY!H17+JUN!H17+JULY!H17+AUG!H17+SEPT!H17+OCT!H17+NOV!H17+DEC!H17</f>
        <v>0</v>
      </c>
      <c r="E14" s="26">
        <f>JAN!K17+FEB!K17+MARCH!K17+APRIL!K17+MAY!K17+JUN!K17+JULY!K17+AUG!K17+SEPT!K17+OCT!K17+NOV!K17+DEC!K17</f>
        <v>1</v>
      </c>
      <c r="F14" s="36">
        <f>JAN!N17+FEB!N17+MARCH!N17+APRIL!N17+MAY!N17+JUN!N17+JULY!N17+AUG!N17+SEPT!N17+OCT!N17+NOV!N17+DEC!N17</f>
        <v>2</v>
      </c>
      <c r="G14" s="70">
        <f t="shared" si="0"/>
        <v>3</v>
      </c>
      <c r="H14"/>
    </row>
    <row r="15" spans="2:8" ht="15.75" customHeight="1" x14ac:dyDescent="0.25">
      <c r="B15" s="2" t="s">
        <v>21</v>
      </c>
      <c r="C15" s="2">
        <f>JAN!E18+FEB!E18+MARCH!E18+APRIL!E18+MAY!E18+JUN!E18+JULY!E18+AUG!E18+SEPT!E18+OCT!E18+NOV!E18+DEC!E18</f>
        <v>3</v>
      </c>
      <c r="D15" s="7">
        <f>JAN!H18+FEB!H18+MARCH!H18+APRIL!H18+MAY!H18+JUN!H18+JULY!H18+AUG!H18+SEPT!H18+OCT!H18+NOV!H18+DEC!H18</f>
        <v>0</v>
      </c>
      <c r="E15" s="7">
        <f>JAN!K18+FEB!K18+MARCH!K18+APRIL!K18+MAY!K18+JUN!K18+JULY!K18+AUG!K18+SEPT!K18+OCT!K18+NOV!K18+DEC!K18</f>
        <v>0</v>
      </c>
      <c r="F15" s="8">
        <f>JAN!N18+FEB!N18+MARCH!N18+APRIL!N18+MAY!N18+JUN!N18+JULY!N18+AUG!N18+SEPT!N18+OCT!N18+NOV!N18+DEC!N18</f>
        <v>0</v>
      </c>
      <c r="G15" s="69">
        <f t="shared" si="0"/>
        <v>3</v>
      </c>
      <c r="H15"/>
    </row>
    <row r="16" spans="2:8" ht="15.75" customHeight="1" x14ac:dyDescent="0.25">
      <c r="B16" s="25" t="s">
        <v>24</v>
      </c>
      <c r="C16" s="25">
        <f>JAN!E19+FEB!E19+MARCH!E19+APRIL!E19+MAY!E19+JUN!E19+JULY!E19+AUG!E19+SEPT!E19+OCT!E19+NOV!E19+DEC!E19</f>
        <v>0</v>
      </c>
      <c r="D16" s="26">
        <f>JAN!H19+FEB!H19+MARCH!H19+APRIL!H19+MAY!H19+JUN!H19+JULY!H19+AUG!H19+SEPT!H19+OCT!H19+NOV!H19+DEC!H19</f>
        <v>3</v>
      </c>
      <c r="E16" s="26">
        <f>JAN!K19+FEB!K19+MARCH!K19+APRIL!K19+MAY!K19+JUN!K19+JULY!K19+AUG!K19+SEPT!K19+OCT!K19+NOV!K19+DEC!K19</f>
        <v>11</v>
      </c>
      <c r="F16" s="36">
        <f>JAN!N19+FEB!N19+MARCH!N19+APRIL!N19+MAY!N19+JUN!N19+JULY!N19+AUG!N19+SEPT!N19+OCT!N19+NOV!N19+DEC!N19</f>
        <v>9</v>
      </c>
      <c r="G16" s="70">
        <f t="shared" si="0"/>
        <v>23</v>
      </c>
      <c r="H16"/>
    </row>
    <row r="17" spans="2:8" ht="15.75" customHeight="1" x14ac:dyDescent="0.25">
      <c r="B17" s="6" t="s">
        <v>18</v>
      </c>
      <c r="C17" s="2">
        <f>JAN!E20+FEB!E20+MARCH!E20+APRIL!E20+MAY!E20+JUN!E20+JULY!E20+AUG!E20+SEPT!E20+OCT!E20+NOV!E20+DEC!E20</f>
        <v>4</v>
      </c>
      <c r="D17" s="7">
        <f>JAN!H20+FEB!H20+MARCH!H20+APRIL!H20+MAY!H20+JUN!H20+JULY!H20+AUG!H20+SEPT!H20+OCT!H20+NOV!H20+DEC!H20</f>
        <v>92</v>
      </c>
      <c r="E17" s="7">
        <f>JAN!K20+FEB!K20+MARCH!K20+APRIL!K20+MAY!K20+JUN!K20+JULY!K20+AUG!K20+SEPT!K20+OCT!K20+NOV!K20+DEC!K20</f>
        <v>19</v>
      </c>
      <c r="F17" s="8">
        <f>JAN!N20+FEB!N20+MARCH!N20+APRIL!N20+MAY!N20+JUN!N20+JULY!N20+AUG!N20+SEPT!N20+OCT!N20+NOV!N20+DEC!N20</f>
        <v>3</v>
      </c>
      <c r="G17" s="69">
        <f t="shared" si="0"/>
        <v>118</v>
      </c>
      <c r="H17"/>
    </row>
    <row r="18" spans="2:8" ht="15.75" customHeight="1" x14ac:dyDescent="0.25">
      <c r="B18" s="25" t="s">
        <v>22</v>
      </c>
      <c r="C18" s="25">
        <f>JAN!E21+FEB!E21+MARCH!E21+APRIL!E21+MAY!E21+JUN!E21+JULY!E21+AUG!E21+SEPT!E21+OCT!E21+NOV!E21+DEC!E21</f>
        <v>2</v>
      </c>
      <c r="D18" s="26">
        <f>JAN!H21+FEB!H21+MARCH!H21+APRIL!H21+MAY!H21+JUN!H21+JULY!H21+AUG!H21+SEPT!H21+OCT!H21+NOV!H21+DEC!H21</f>
        <v>143</v>
      </c>
      <c r="E18" s="26">
        <f>JAN!K21+FEB!K21+MARCH!K21+APRIL!K21+MAY!K21+JUN!K21+JULY!K21+AUG!K21+SEPT!K21+OCT!K21+NOV!K21+DEC!K21</f>
        <v>74</v>
      </c>
      <c r="F18" s="36">
        <f>JAN!N21+FEB!N21+MARCH!N21+APRIL!N21+MAY!N21+JUN!N21+JULY!N21+AUG!N21+SEPT!N21+OCT!N21+NOV!N21+DEC!N21</f>
        <v>75</v>
      </c>
      <c r="G18" s="70">
        <f t="shared" si="0"/>
        <v>294</v>
      </c>
      <c r="H18"/>
    </row>
    <row r="19" spans="2:8" ht="15.75" customHeight="1" x14ac:dyDescent="0.25">
      <c r="B19" s="2" t="s">
        <v>20</v>
      </c>
      <c r="C19" s="2">
        <f>JAN!E22+FEB!E22+MARCH!E22+APRIL!E22+MAY!E22+JUN!E22+JULY!E22+AUG!E22+SEPT!E22+OCT!E22+NOV!E22+DEC!E22</f>
        <v>0</v>
      </c>
      <c r="D19" s="7">
        <f>JAN!H22+FEB!H22+MARCH!H22+APRIL!H22+MAY!H22+JUN!H22+JULY!H22+AUG!H22+SEPT!H22+OCT!H22+NOV!H22+DEC!H22</f>
        <v>0</v>
      </c>
      <c r="E19" s="7">
        <f>JAN!K22+FEB!K22+MARCH!K22+APRIL!K22+MAY!K22+JUN!K22+JULY!K22+AUG!K22+SEPT!K22+OCT!K22+NOV!K22+DEC!K22</f>
        <v>8</v>
      </c>
      <c r="F19" s="8">
        <f>JAN!N22+FEB!N22+MARCH!N22+APRIL!N22+MAY!N22+JUN!N22+JULY!N22+AUG!N22+SEPT!N22+OCT!N22+NOV!N22+DEC!N22</f>
        <v>24</v>
      </c>
      <c r="G19" s="69">
        <f t="shared" si="0"/>
        <v>32</v>
      </c>
      <c r="H19"/>
    </row>
    <row r="20" spans="2:8" ht="15.75" customHeight="1" x14ac:dyDescent="0.25">
      <c r="B20" s="25" t="s">
        <v>19</v>
      </c>
      <c r="C20" s="25">
        <f>JAN!E23+FEB!E23+MARCH!E23+APRIL!E23+MAY!E23+JUN!E23+JULY!E23+AUG!E23+SEPT!E23+OCT!E23+NOV!E23+DEC!E23</f>
        <v>0</v>
      </c>
      <c r="D20" s="26">
        <f>JAN!H23+FEB!H23+MARCH!H23+APRIL!H23+MAY!H23+JUN!H23+JULY!H23+AUG!H23+SEPT!H23+OCT!H23+NOV!H23+DEC!H23</f>
        <v>0</v>
      </c>
      <c r="E20" s="26">
        <f>JAN!K23+FEB!K23+MARCH!K23+APRIL!K23+MAY!K23+JUN!K23+JULY!K23+AUG!K23+SEPT!K23+OCT!K23+NOV!K23+DEC!K23</f>
        <v>1</v>
      </c>
      <c r="F20" s="36">
        <f>JAN!N23+FEB!N23+MARCH!N23+APRIL!N23+MAY!N23+JUN!N23+JULY!N23+AUG!N23+SEPT!N23+OCT!N23+NOV!N23+DEC!N23</f>
        <v>23</v>
      </c>
      <c r="G20" s="70">
        <f t="shared" si="0"/>
        <v>24</v>
      </c>
      <c r="H20"/>
    </row>
    <row r="21" spans="2:8" ht="15.75" customHeight="1" x14ac:dyDescent="0.25">
      <c r="B21" s="6" t="s">
        <v>17</v>
      </c>
      <c r="C21" s="2">
        <f>JAN!E24+FEB!E24+MARCH!E24+APRIL!E24+MAY!E24+JUN!E24+JULY!E24+AUG!E24+SEPT!E24+OCT!E24+NOV!E24+DEC!E24</f>
        <v>0</v>
      </c>
      <c r="D21" s="7">
        <f>JAN!H24+FEB!H24+MARCH!H24+APRIL!H24+MAY!H24+JUN!H24+JULY!H24+AUG!H24+SEPT!H24+OCT!H24+NOV!H24+DEC!H24</f>
        <v>0</v>
      </c>
      <c r="E21" s="7">
        <f>JAN!K24+FEB!K24+MARCH!K24+APRIL!K24+MAY!K24+JUN!K24+JULY!K24+AUG!K24+SEPT!K24+OCT!K24+NOV!K24+DEC!K24</f>
        <v>77</v>
      </c>
      <c r="F21" s="8">
        <f>JAN!N24+FEB!N24+MARCH!N24+APRIL!N24+MAY!N24+JUN!N24+JULY!N24+AUG!N24+SEPT!N24+OCT!N24+NOV!N24+DEC!N24</f>
        <v>507</v>
      </c>
      <c r="G21" s="69">
        <f t="shared" si="0"/>
        <v>584</v>
      </c>
      <c r="H21"/>
    </row>
    <row r="22" spans="2:8" ht="15.75" customHeight="1" x14ac:dyDescent="0.25">
      <c r="B22" s="25" t="s">
        <v>15</v>
      </c>
      <c r="C22" s="25">
        <f>JAN!E25+FEB!E25+MARCH!E25+APRIL!E25+MAY!E25+JUN!E25+JULY!E25+AUG!E25+SEPT!E25+OCT!E25+NOV!E25+DEC!E25</f>
        <v>0</v>
      </c>
      <c r="D22" s="26">
        <f>JAN!H25+FEB!H25+MARCH!H25+APRIL!H25+MAY!H25+JUN!H25+JULY!H25+AUG!H25+SEPT!H25+OCT!H25+NOV!H25+DEC!H25</f>
        <v>0</v>
      </c>
      <c r="E22" s="26">
        <f>JAN!K25+FEB!K25+MARCH!K25+APRIL!K25+MAY!K25+JUN!K25+JULY!K25+AUG!K25+SEPT!K25+OCT!K25+NOV!K25+DEC!K25</f>
        <v>11</v>
      </c>
      <c r="F22" s="36">
        <f>JAN!N25+FEB!N25+MARCH!N25+APRIL!N25+MAY!N25+JUN!N25+JULY!N25+AUG!N25+SEPT!N25+OCT!N25+NOV!N25+DEC!N25</f>
        <v>2</v>
      </c>
      <c r="G22" s="70">
        <f t="shared" si="0"/>
        <v>13</v>
      </c>
      <c r="H22"/>
    </row>
    <row r="23" spans="2:8" ht="15.75" customHeight="1" x14ac:dyDescent="0.25">
      <c r="B23" s="2" t="s">
        <v>13</v>
      </c>
      <c r="C23" s="2">
        <f>JAN!E26+FEB!E26+MARCH!E26+APRIL!E26+MAY!E26+JUN!E26+JULY!E26+AUG!E26+SEPT!E26+OCT!E26+NOV!E26+DEC!E26</f>
        <v>0</v>
      </c>
      <c r="D23" s="7">
        <f>JAN!H26+FEB!H26+MARCH!H26+APRIL!H26+MAY!H26+JUN!H26+JULY!H26+AUG!H26+SEPT!H26+OCT!H26+NOV!H26+DEC!H26</f>
        <v>0</v>
      </c>
      <c r="E23" s="7">
        <f>JAN!K26+FEB!K26+MARCH!K26+APRIL!K26+MAY!K26+JUN!K26+JULY!K26+AUG!K26+SEPT!K26+OCT!K26+NOV!K26+DEC!K26</f>
        <v>30</v>
      </c>
      <c r="F23" s="8">
        <f>JAN!N26+FEB!N26+MARCH!N26+APRIL!N26+MAY!N26+JUN!N26+JULY!N26+AUG!N26+SEPT!N26+OCT!N26+NOV!N26+DEC!N26</f>
        <v>64</v>
      </c>
      <c r="G23" s="69">
        <f t="shared" si="0"/>
        <v>94</v>
      </c>
      <c r="H23"/>
    </row>
    <row r="24" spans="2:8" ht="15.75" customHeight="1" x14ac:dyDescent="0.25">
      <c r="B24" s="25" t="s">
        <v>8</v>
      </c>
      <c r="C24" s="25">
        <f>JAN!E27+FEB!E27+MARCH!E27+APRIL!E27+MAY!E27+JUN!E27+JULY!E27+AUG!E27+SEPT!E27+OCT!E27+NOV!E27+DEC!E27</f>
        <v>0</v>
      </c>
      <c r="D24" s="26">
        <f>JAN!H27+FEB!H27+MARCH!H27+APRIL!H27+MAY!H27+JUN!H27+JULY!H27+AUG!H27+SEPT!H27+OCT!H27+NOV!H27+DEC!H27</f>
        <v>0</v>
      </c>
      <c r="E24" s="26">
        <f>JAN!K27+FEB!K27+MARCH!K27+APRIL!K27+MAY!K27+JUN!K27+JULY!K27+AUG!K27+SEPT!K27+OCT!K27+NOV!K27+DEC!K27</f>
        <v>1</v>
      </c>
      <c r="F24" s="36">
        <f>JAN!N27+FEB!N27+MARCH!N27+APRIL!N27+MAY!N27+JUN!N27+JULY!N27+AUG!N27+SEPT!N27+OCT!N27+NOV!N27+DEC!N27</f>
        <v>0</v>
      </c>
      <c r="G24" s="70">
        <f t="shared" si="0"/>
        <v>1</v>
      </c>
      <c r="H24"/>
    </row>
    <row r="25" spans="2:8" ht="15.75" customHeight="1" x14ac:dyDescent="0.25">
      <c r="B25" s="6" t="s">
        <v>10</v>
      </c>
      <c r="C25" s="2">
        <f>JAN!E28+FEB!E28+MARCH!E28+APRIL!E28+MAY!E28+JUN!E28+JULY!E28+AUG!E28+SEPT!E28+OCT!E28+NOV!E28+DEC!E28</f>
        <v>0</v>
      </c>
      <c r="D25" s="7">
        <f>JAN!H28+FEB!H28+MARCH!H28+APRIL!H28+MAY!H28+JUN!H28+JULY!H28+AUG!H28+SEPT!H28+OCT!H28+NOV!H28+DEC!H28</f>
        <v>6</v>
      </c>
      <c r="E25" s="7">
        <f>JAN!K28+FEB!K28+MARCH!K28+APRIL!K28+MAY!K28+JUN!K28+JULY!K28+AUG!K28+SEPT!K28+OCT!K28+NOV!K28+DEC!K28</f>
        <v>1</v>
      </c>
      <c r="F25" s="8">
        <f>JAN!N28+FEB!N28+MARCH!N28+APRIL!N28+MAY!N28+JUN!N28+JULY!N28+AUG!N28+SEPT!N28+OCT!N28+NOV!N28+DEC!N28</f>
        <v>0</v>
      </c>
      <c r="G25" s="69">
        <f t="shared" si="0"/>
        <v>7</v>
      </c>
      <c r="H25"/>
    </row>
    <row r="26" spans="2:8" ht="15.75" customHeight="1" x14ac:dyDescent="0.25">
      <c r="B26" s="25" t="s">
        <v>11</v>
      </c>
      <c r="C26" s="25">
        <f>JAN!E29+FEB!E29+MARCH!E29+APRIL!E29+MAY!E29+JUN!E29+JULY!E29+AUG!E29+SEPT!E29+OCT!E29+NOV!E29+DEC!E29</f>
        <v>0</v>
      </c>
      <c r="D26" s="26">
        <f>JAN!H29+FEB!H29+MARCH!H29+APRIL!H29+MAY!H29+JUN!H29+JULY!H29+AUG!H29+SEPT!H29+OCT!H29+NOV!H29+DEC!H29</f>
        <v>24</v>
      </c>
      <c r="E26" s="26">
        <f>JAN!K29+FEB!K29+MARCH!K29+APRIL!K29+MAY!K29+JUN!K29+JULY!K29+AUG!K29+SEPT!K29+OCT!K29+NOV!K29+DEC!K29</f>
        <v>0</v>
      </c>
      <c r="F26" s="36">
        <f>JAN!N29+FEB!N29+MARCH!N29+APRIL!N29+MAY!N29+JUN!N29+JULY!N29+AUG!N29+SEPT!N29+OCT!N29+NOV!N29+DEC!N29</f>
        <v>0</v>
      </c>
      <c r="G26" s="70">
        <f t="shared" si="0"/>
        <v>24</v>
      </c>
      <c r="H26"/>
    </row>
    <row r="27" spans="2:8" ht="15.75" customHeight="1" x14ac:dyDescent="0.25">
      <c r="B27" s="2" t="s">
        <v>9</v>
      </c>
      <c r="C27" s="2">
        <f>JAN!E30+FEB!E30+MARCH!E30+APRIL!E30+MAY!E30+JUN!E30+JULY!E30+AUG!E30+SEPT!E30+OCT!E30+NOV!E30+DEC!E30</f>
        <v>0</v>
      </c>
      <c r="D27" s="7">
        <f>JAN!H30+FEB!H30+MARCH!H30+APRIL!H30+MAY!H30+JUN!H30+JULY!H30+AUG!H30+SEPT!H30+OCT!H30+NOV!H30+DEC!H30</f>
        <v>0</v>
      </c>
      <c r="E27" s="7">
        <f>JAN!K30+FEB!K30+MARCH!K30+APRIL!K30+MAY!K30+JUN!K30+JULY!K30+AUG!K30+SEPT!K30+OCT!K30+NOV!K30+DEC!K30</f>
        <v>2</v>
      </c>
      <c r="F27" s="8">
        <f>JAN!N30+FEB!N30+MARCH!N30+APRIL!N30+MAY!N30+JUN!N30+JULY!N30+AUG!N30+SEPT!N30+OCT!N30+NOV!N30+DEC!N30</f>
        <v>2</v>
      </c>
      <c r="G27" s="69">
        <f t="shared" si="0"/>
        <v>4</v>
      </c>
      <c r="H27"/>
    </row>
    <row r="28" spans="2:8" ht="15.75" customHeight="1" x14ac:dyDescent="0.25">
      <c r="B28" s="25" t="s">
        <v>7</v>
      </c>
      <c r="C28" s="25">
        <f>JAN!E31+FEB!E31+MARCH!E31+APRIL!E31+MAY!E31+JUN!E31+JULY!E31+AUG!E31+SEPT!E31+OCT!E31+NOV!E31+DEC!E31</f>
        <v>0</v>
      </c>
      <c r="D28" s="26">
        <f>JAN!H31+FEB!H31+MARCH!H31+APRIL!H31+MAY!H31+JUN!H31+JULY!H31+AUG!H31+SEPT!H31+OCT!H31+NOV!H31+DEC!H31</f>
        <v>7</v>
      </c>
      <c r="E28" s="26">
        <f>JAN!K31+FEB!K31+MARCH!K31+APRIL!K31+MAY!K31+JUN!K31+JULY!K31+AUG!K31+SEPT!K31+OCT!K31+NOV!K31+DEC!K31</f>
        <v>7</v>
      </c>
      <c r="F28" s="36">
        <f>JAN!N31+FEB!N31+MARCH!N31+APRIL!N31+MAY!N31+JUN!N31+JULY!N31+AUG!N31+SEPT!N31+OCT!N31+NOV!N31+DEC!N31</f>
        <v>2</v>
      </c>
      <c r="G28" s="70">
        <f t="shared" si="0"/>
        <v>16</v>
      </c>
      <c r="H28"/>
    </row>
    <row r="29" spans="2:8" ht="15.75" customHeight="1" x14ac:dyDescent="0.25">
      <c r="B29" s="2" t="s">
        <v>6</v>
      </c>
      <c r="C29" s="2">
        <f>JAN!E32+FEB!E32+MARCH!E32+APRIL!E32+MAY!E32+JUN!E32+JULY!E32+AUG!E32+SEPT!E32+OCT!E32+NOV!E32+DEC!E32</f>
        <v>0</v>
      </c>
      <c r="D29" s="7">
        <f>JAN!H32+FEB!H32+MARCH!H32+APRIL!H32+MAY!H32+JUN!H32+JULY!H32+AUG!H32+SEPT!H32+OCT!H32+NOV!H32+DEC!H32</f>
        <v>16</v>
      </c>
      <c r="E29" s="7">
        <f>JAN!K32+FEB!K32+MARCH!K32+APRIL!K32+MAY!K32+JUN!K32+JULY!K32+AUG!K32+SEPT!K32+OCT!K32+NOV!K32+DEC!K32</f>
        <v>4</v>
      </c>
      <c r="F29" s="8">
        <f>JAN!N32+FEB!N32+MARCH!N32+APRIL!N32+MAY!N32+JUN!N32+JULY!N32+AUG!N32+SEPT!N32+OCT!N32+NOV!N32+DEC!N32</f>
        <v>4</v>
      </c>
      <c r="G29" s="69">
        <f t="shared" si="0"/>
        <v>24</v>
      </c>
      <c r="H29"/>
    </row>
    <row r="30" spans="2:8" ht="15.75" customHeight="1" x14ac:dyDescent="0.25">
      <c r="B30" s="25" t="s">
        <v>4</v>
      </c>
      <c r="C30" s="25">
        <f>JAN!E33+FEB!E33+MARCH!E33+APRIL!E33+MAY!E33+JUN!E33+JULY!E33+AUG!E33+SEPT!E33+OCT!E33+NOV!E33+DEC!E33</f>
        <v>0</v>
      </c>
      <c r="D30" s="26">
        <f>JAN!H33+FEB!H33+MARCH!H33+APRIL!H33+MAY!H33+JUN!H33+JULY!H33+AUG!H33+SEPT!H33+OCT!H33+NOV!H33+DEC!H33</f>
        <v>0</v>
      </c>
      <c r="E30" s="26">
        <f>JAN!K33+FEB!K33+MARCH!K33+APRIL!K33+MAY!K33+JUN!K33+JULY!K33+AUG!K33+SEPT!K33+OCT!K33+NOV!K33+DEC!K33</f>
        <v>166</v>
      </c>
      <c r="F30" s="36">
        <f>JAN!N33+FEB!N33+MARCH!N33+APRIL!N33+MAY!N33+JUN!N33+JULY!N33+AUG!N33+SEPT!N33+OCT!N33+NOV!N33+DEC!N33</f>
        <v>361</v>
      </c>
      <c r="G30" s="70">
        <f t="shared" si="0"/>
        <v>527</v>
      </c>
      <c r="H30"/>
    </row>
    <row r="31" spans="2:8" ht="15.75" customHeight="1" thickBot="1" x14ac:dyDescent="0.3">
      <c r="B31" s="33" t="s">
        <v>2</v>
      </c>
      <c r="C31" s="33">
        <f>JAN!E34+FEB!E34+MARCH!E34+APRIL!E34+MAY!E34+JUN!E34+JULY!E34+AUG!E34+SEPT!E34+OCT!E34+NOV!E34+DEC!E34</f>
        <v>19</v>
      </c>
      <c r="D31" s="34">
        <f>JAN!H34+FEB!H34+MARCH!H34+APRIL!H34+MAY!H34+JUN!H34+JULY!H34+AUG!H34+SEPT!H34+OCT!H34+NOV!H34+DEC!H34</f>
        <v>262</v>
      </c>
      <c r="E31" s="34">
        <f>JAN!K34+FEB!K34+MARCH!K34+APRIL!K34+MAY!K34+JUN!K34+JULY!K34+AUG!K34+SEPT!K34+OCT!K34+NOV!K34+DEC!K34</f>
        <v>388</v>
      </c>
      <c r="F31" s="35">
        <f>JAN!N34+FEB!N34+MARCH!N34+APRIL!N34+MAY!N34+JUN!N34+JULY!N34+AUG!N34+SEPT!N34+OCT!N34+NOV!N34+DEC!N34</f>
        <v>561</v>
      </c>
      <c r="G31" s="69">
        <f t="shared" si="0"/>
        <v>1230</v>
      </c>
      <c r="H31"/>
    </row>
    <row r="32" spans="2:8" ht="23.25" customHeight="1" thickBot="1" x14ac:dyDescent="0.3">
      <c r="B32" s="24" t="s">
        <v>29</v>
      </c>
      <c r="C32" s="30">
        <f>SUM(C3:C31)</f>
        <v>62</v>
      </c>
      <c r="D32" s="31">
        <f t="shared" ref="D32:F32" si="1">SUM(D3:D31)</f>
        <v>5231</v>
      </c>
      <c r="E32" s="31">
        <f t="shared" si="1"/>
        <v>2702</v>
      </c>
      <c r="F32" s="31">
        <f t="shared" si="1"/>
        <v>2158</v>
      </c>
      <c r="G32" s="48">
        <f>SUM(C32:F32)</f>
        <v>10153</v>
      </c>
    </row>
    <row r="34" spans="2:7" ht="15.75" thickBot="1" x14ac:dyDescent="0.3"/>
    <row r="35" spans="2:7" ht="21.75" thickBot="1" x14ac:dyDescent="0.3">
      <c r="B35" s="43" t="s">
        <v>53</v>
      </c>
      <c r="C35" s="71" t="s">
        <v>58</v>
      </c>
      <c r="D35" s="71" t="s">
        <v>57</v>
      </c>
      <c r="E35" s="71" t="s">
        <v>56</v>
      </c>
      <c r="F35" s="71" t="s">
        <v>55</v>
      </c>
      <c r="G35" s="24" t="s">
        <v>29</v>
      </c>
    </row>
    <row r="36" spans="2:7" x14ac:dyDescent="0.25">
      <c r="B36" s="2" t="s">
        <v>27</v>
      </c>
      <c r="C36" s="72">
        <f>C3/$G3</f>
        <v>0</v>
      </c>
      <c r="D36" s="73">
        <f t="shared" ref="D36:F36" si="2">D3/$G3</f>
        <v>0.5</v>
      </c>
      <c r="E36" s="73">
        <f t="shared" si="2"/>
        <v>0.25</v>
      </c>
      <c r="F36" s="74">
        <f t="shared" si="2"/>
        <v>0.25</v>
      </c>
      <c r="G36" s="82">
        <f>G3/$G3</f>
        <v>1</v>
      </c>
    </row>
    <row r="37" spans="2:7" x14ac:dyDescent="0.25">
      <c r="B37" s="25" t="s">
        <v>23</v>
      </c>
      <c r="C37" s="75">
        <f t="shared" ref="C37:G37" si="3">C4/$G4</f>
        <v>0</v>
      </c>
      <c r="D37" s="56">
        <f t="shared" si="3"/>
        <v>0.63443178318447802</v>
      </c>
      <c r="E37" s="56">
        <f t="shared" si="3"/>
        <v>0.32460732984293195</v>
      </c>
      <c r="F37" s="76">
        <f t="shared" si="3"/>
        <v>4.096088697259008E-2</v>
      </c>
      <c r="G37" s="83">
        <f t="shared" si="3"/>
        <v>1</v>
      </c>
    </row>
    <row r="38" spans="2:7" x14ac:dyDescent="0.25">
      <c r="B38" s="6" t="s">
        <v>37</v>
      </c>
      <c r="C38" s="77">
        <v>0</v>
      </c>
      <c r="D38" s="54">
        <v>0</v>
      </c>
      <c r="E38" s="54">
        <v>0</v>
      </c>
      <c r="F38" s="78">
        <v>0</v>
      </c>
      <c r="G38" s="82">
        <v>0</v>
      </c>
    </row>
    <row r="39" spans="2:7" x14ac:dyDescent="0.25">
      <c r="B39" s="25" t="s">
        <v>12</v>
      </c>
      <c r="C39" s="75">
        <v>0</v>
      </c>
      <c r="D39" s="56">
        <v>0</v>
      </c>
      <c r="E39" s="56">
        <v>0</v>
      </c>
      <c r="F39" s="76">
        <v>0</v>
      </c>
      <c r="G39" s="83">
        <v>0</v>
      </c>
    </row>
    <row r="40" spans="2:7" x14ac:dyDescent="0.25">
      <c r="B40" s="2" t="s">
        <v>28</v>
      </c>
      <c r="C40" s="77">
        <f t="shared" ref="C40:G40" si="4">C7/$G7</f>
        <v>9.1324200913242004E-3</v>
      </c>
      <c r="D40" s="54">
        <f t="shared" si="4"/>
        <v>0.85844748858447484</v>
      </c>
      <c r="E40" s="54">
        <f t="shared" si="4"/>
        <v>6.3926940639269403E-2</v>
      </c>
      <c r="F40" s="78">
        <f t="shared" si="4"/>
        <v>6.8493150684931503E-2</v>
      </c>
      <c r="G40" s="82">
        <f t="shared" si="4"/>
        <v>1</v>
      </c>
    </row>
    <row r="41" spans="2:7" x14ac:dyDescent="0.25">
      <c r="B41" s="25" t="s">
        <v>3</v>
      </c>
      <c r="C41" s="75">
        <v>0</v>
      </c>
      <c r="D41" s="56">
        <v>0</v>
      </c>
      <c r="E41" s="56">
        <v>0</v>
      </c>
      <c r="F41" s="76">
        <v>0</v>
      </c>
      <c r="G41" s="83">
        <v>0</v>
      </c>
    </row>
    <row r="42" spans="2:7" x14ac:dyDescent="0.25">
      <c r="B42" s="6" t="s">
        <v>0</v>
      </c>
      <c r="C42" s="77">
        <f t="shared" ref="C42:G42" si="5">C9/$G9</f>
        <v>2.4E-2</v>
      </c>
      <c r="D42" s="54">
        <f t="shared" si="5"/>
        <v>0.56000000000000005</v>
      </c>
      <c r="E42" s="54">
        <f t="shared" si="5"/>
        <v>0.216</v>
      </c>
      <c r="F42" s="78">
        <f t="shared" si="5"/>
        <v>0.2</v>
      </c>
      <c r="G42" s="82">
        <f t="shared" si="5"/>
        <v>1</v>
      </c>
    </row>
    <row r="43" spans="2:7" x14ac:dyDescent="0.25">
      <c r="B43" s="25" t="s">
        <v>25</v>
      </c>
      <c r="C43" s="75">
        <f t="shared" ref="C43:G43" si="6">C10/$G10</f>
        <v>0</v>
      </c>
      <c r="D43" s="56">
        <f t="shared" si="6"/>
        <v>0.49152542372881358</v>
      </c>
      <c r="E43" s="56">
        <f t="shared" si="6"/>
        <v>0.42372881355932202</v>
      </c>
      <c r="F43" s="76">
        <f t="shared" si="6"/>
        <v>8.4745762711864403E-2</v>
      </c>
      <c r="G43" s="83">
        <f t="shared" si="6"/>
        <v>1</v>
      </c>
    </row>
    <row r="44" spans="2:7" x14ac:dyDescent="0.25">
      <c r="B44" s="2" t="s">
        <v>26</v>
      </c>
      <c r="C44" s="77">
        <f t="shared" ref="C44:G44" si="7">C11/$G11</f>
        <v>1.3157894736842105E-2</v>
      </c>
      <c r="D44" s="54">
        <f t="shared" si="7"/>
        <v>0.73355263157894735</v>
      </c>
      <c r="E44" s="54">
        <f t="shared" si="7"/>
        <v>0.18832236842105263</v>
      </c>
      <c r="F44" s="78">
        <f t="shared" si="7"/>
        <v>6.4967105263157895E-2</v>
      </c>
      <c r="G44" s="82">
        <f t="shared" si="7"/>
        <v>1</v>
      </c>
    </row>
    <row r="45" spans="2:7" x14ac:dyDescent="0.25">
      <c r="B45" s="25" t="s">
        <v>14</v>
      </c>
      <c r="C45" s="75">
        <f t="shared" ref="C45:G45" si="8">C12/$G12</f>
        <v>5.9880239520958087E-3</v>
      </c>
      <c r="D45" s="56">
        <f t="shared" si="8"/>
        <v>0.68862275449101795</v>
      </c>
      <c r="E45" s="56">
        <f t="shared" si="8"/>
        <v>0.17365269461077845</v>
      </c>
      <c r="F45" s="76">
        <f t="shared" si="8"/>
        <v>0.1317365269461078</v>
      </c>
      <c r="G45" s="83">
        <f t="shared" si="8"/>
        <v>1</v>
      </c>
    </row>
    <row r="46" spans="2:7" x14ac:dyDescent="0.25">
      <c r="B46" s="6" t="s">
        <v>5</v>
      </c>
      <c r="C46" s="77">
        <f t="shared" ref="C46:G46" si="9">C13/$G13</f>
        <v>2.9133284777858705E-3</v>
      </c>
      <c r="D46" s="54">
        <f t="shared" si="9"/>
        <v>0.64384559359067739</v>
      </c>
      <c r="E46" s="54">
        <f t="shared" si="9"/>
        <v>0.25855790240349602</v>
      </c>
      <c r="F46" s="78">
        <f t="shared" si="9"/>
        <v>9.4683175528040786E-2</v>
      </c>
      <c r="G46" s="82">
        <f t="shared" si="9"/>
        <v>1</v>
      </c>
    </row>
    <row r="47" spans="2:7" x14ac:dyDescent="0.25">
      <c r="B47" s="25" t="s">
        <v>16</v>
      </c>
      <c r="C47" s="75">
        <f t="shared" ref="C47:G47" si="10">C14/$G14</f>
        <v>0</v>
      </c>
      <c r="D47" s="56">
        <f t="shared" si="10"/>
        <v>0</v>
      </c>
      <c r="E47" s="56">
        <f t="shared" si="10"/>
        <v>0.33333333333333331</v>
      </c>
      <c r="F47" s="76">
        <f t="shared" si="10"/>
        <v>0.66666666666666663</v>
      </c>
      <c r="G47" s="83">
        <f t="shared" si="10"/>
        <v>1</v>
      </c>
    </row>
    <row r="48" spans="2:7" x14ac:dyDescent="0.25">
      <c r="B48" s="2" t="s">
        <v>21</v>
      </c>
      <c r="C48" s="77">
        <f t="shared" ref="C48:G48" si="11">C15/$G15</f>
        <v>1</v>
      </c>
      <c r="D48" s="54">
        <f t="shared" si="11"/>
        <v>0</v>
      </c>
      <c r="E48" s="54">
        <f t="shared" si="11"/>
        <v>0</v>
      </c>
      <c r="F48" s="78">
        <f t="shared" si="11"/>
        <v>0</v>
      </c>
      <c r="G48" s="82">
        <f t="shared" si="11"/>
        <v>1</v>
      </c>
    </row>
    <row r="49" spans="2:7" x14ac:dyDescent="0.25">
      <c r="B49" s="25" t="s">
        <v>24</v>
      </c>
      <c r="C49" s="75">
        <f t="shared" ref="C49:G49" si="12">C16/$G16</f>
        <v>0</v>
      </c>
      <c r="D49" s="56">
        <f t="shared" si="12"/>
        <v>0.13043478260869565</v>
      </c>
      <c r="E49" s="56">
        <f t="shared" si="12"/>
        <v>0.47826086956521741</v>
      </c>
      <c r="F49" s="76">
        <f t="shared" si="12"/>
        <v>0.39130434782608697</v>
      </c>
      <c r="G49" s="83">
        <f t="shared" si="12"/>
        <v>1</v>
      </c>
    </row>
    <row r="50" spans="2:7" x14ac:dyDescent="0.25">
      <c r="B50" s="6" t="s">
        <v>18</v>
      </c>
      <c r="C50" s="77">
        <f t="shared" ref="C50:G50" si="13">C17/$G17</f>
        <v>3.3898305084745763E-2</v>
      </c>
      <c r="D50" s="54">
        <f t="shared" si="13"/>
        <v>0.77966101694915257</v>
      </c>
      <c r="E50" s="54">
        <f t="shared" si="13"/>
        <v>0.16101694915254236</v>
      </c>
      <c r="F50" s="78">
        <f t="shared" si="13"/>
        <v>2.5423728813559324E-2</v>
      </c>
      <c r="G50" s="82">
        <f t="shared" si="13"/>
        <v>1</v>
      </c>
    </row>
    <row r="51" spans="2:7" x14ac:dyDescent="0.25">
      <c r="B51" s="25" t="s">
        <v>22</v>
      </c>
      <c r="C51" s="75">
        <f t="shared" ref="C51:G51" si="14">C18/$G18</f>
        <v>6.8027210884353739E-3</v>
      </c>
      <c r="D51" s="56">
        <f t="shared" si="14"/>
        <v>0.48639455782312924</v>
      </c>
      <c r="E51" s="56">
        <f t="shared" si="14"/>
        <v>0.25170068027210885</v>
      </c>
      <c r="F51" s="76">
        <f t="shared" si="14"/>
        <v>0.25510204081632654</v>
      </c>
      <c r="G51" s="83">
        <f t="shared" si="14"/>
        <v>1</v>
      </c>
    </row>
    <row r="52" spans="2:7" x14ac:dyDescent="0.25">
      <c r="B52" s="2" t="s">
        <v>20</v>
      </c>
      <c r="C52" s="77">
        <f t="shared" ref="C52:G52" si="15">C19/$G19</f>
        <v>0</v>
      </c>
      <c r="D52" s="54">
        <f t="shared" si="15"/>
        <v>0</v>
      </c>
      <c r="E52" s="54">
        <f t="shared" si="15"/>
        <v>0.25</v>
      </c>
      <c r="F52" s="78">
        <f t="shared" si="15"/>
        <v>0.75</v>
      </c>
      <c r="G52" s="82">
        <f t="shared" si="15"/>
        <v>1</v>
      </c>
    </row>
    <row r="53" spans="2:7" x14ac:dyDescent="0.25">
      <c r="B53" s="25" t="s">
        <v>19</v>
      </c>
      <c r="C53" s="75">
        <f t="shared" ref="C53:G53" si="16">C20/$G20</f>
        <v>0</v>
      </c>
      <c r="D53" s="56">
        <f t="shared" si="16"/>
        <v>0</v>
      </c>
      <c r="E53" s="56">
        <f t="shared" si="16"/>
        <v>4.1666666666666664E-2</v>
      </c>
      <c r="F53" s="76">
        <f t="shared" si="16"/>
        <v>0.95833333333333337</v>
      </c>
      <c r="G53" s="83">
        <f t="shared" si="16"/>
        <v>1</v>
      </c>
    </row>
    <row r="54" spans="2:7" x14ac:dyDescent="0.25">
      <c r="B54" s="6" t="s">
        <v>17</v>
      </c>
      <c r="C54" s="77">
        <f t="shared" ref="C54:G54" si="17">C21/$G21</f>
        <v>0</v>
      </c>
      <c r="D54" s="54">
        <f t="shared" si="17"/>
        <v>0</v>
      </c>
      <c r="E54" s="54">
        <f t="shared" si="17"/>
        <v>0.13184931506849315</v>
      </c>
      <c r="F54" s="78">
        <f t="shared" si="17"/>
        <v>0.86815068493150682</v>
      </c>
      <c r="G54" s="82">
        <f t="shared" si="17"/>
        <v>1</v>
      </c>
    </row>
    <row r="55" spans="2:7" x14ac:dyDescent="0.25">
      <c r="B55" s="25" t="s">
        <v>15</v>
      </c>
      <c r="C55" s="75">
        <f t="shared" ref="C55:G55" si="18">C22/$G22</f>
        <v>0</v>
      </c>
      <c r="D55" s="56">
        <f t="shared" si="18"/>
        <v>0</v>
      </c>
      <c r="E55" s="56">
        <f t="shared" si="18"/>
        <v>0.84615384615384615</v>
      </c>
      <c r="F55" s="76">
        <f t="shared" si="18"/>
        <v>0.15384615384615385</v>
      </c>
      <c r="G55" s="83">
        <f t="shared" si="18"/>
        <v>1</v>
      </c>
    </row>
    <row r="56" spans="2:7" x14ac:dyDescent="0.25">
      <c r="B56" s="2" t="s">
        <v>13</v>
      </c>
      <c r="C56" s="77">
        <f t="shared" ref="C56:G56" si="19">C23/$G23</f>
        <v>0</v>
      </c>
      <c r="D56" s="54">
        <f t="shared" si="19"/>
        <v>0</v>
      </c>
      <c r="E56" s="54">
        <f t="shared" si="19"/>
        <v>0.31914893617021278</v>
      </c>
      <c r="F56" s="78">
        <f t="shared" si="19"/>
        <v>0.68085106382978722</v>
      </c>
      <c r="G56" s="82">
        <f t="shared" si="19"/>
        <v>1</v>
      </c>
    </row>
    <row r="57" spans="2:7" x14ac:dyDescent="0.25">
      <c r="B57" s="25" t="s">
        <v>8</v>
      </c>
      <c r="C57" s="75">
        <f t="shared" ref="C57:G57" si="20">C24/$G24</f>
        <v>0</v>
      </c>
      <c r="D57" s="56">
        <f t="shared" si="20"/>
        <v>0</v>
      </c>
      <c r="E57" s="56">
        <f t="shared" si="20"/>
        <v>1</v>
      </c>
      <c r="F57" s="76">
        <f t="shared" si="20"/>
        <v>0</v>
      </c>
      <c r="G57" s="83">
        <f t="shared" si="20"/>
        <v>1</v>
      </c>
    </row>
    <row r="58" spans="2:7" x14ac:dyDescent="0.25">
      <c r="B58" s="6" t="s">
        <v>10</v>
      </c>
      <c r="C58" s="77">
        <f t="shared" ref="C58:G58" si="21">C25/$G25</f>
        <v>0</v>
      </c>
      <c r="D58" s="54">
        <f t="shared" si="21"/>
        <v>0.8571428571428571</v>
      </c>
      <c r="E58" s="54">
        <f t="shared" si="21"/>
        <v>0.14285714285714285</v>
      </c>
      <c r="F58" s="78">
        <f t="shared" si="21"/>
        <v>0</v>
      </c>
      <c r="G58" s="82">
        <f t="shared" si="21"/>
        <v>1</v>
      </c>
    </row>
    <row r="59" spans="2:7" x14ac:dyDescent="0.25">
      <c r="B59" s="25" t="s">
        <v>11</v>
      </c>
      <c r="C59" s="75">
        <f t="shared" ref="C59:G59" si="22">C26/$G26</f>
        <v>0</v>
      </c>
      <c r="D59" s="56">
        <f t="shared" si="22"/>
        <v>1</v>
      </c>
      <c r="E59" s="56">
        <f t="shared" si="22"/>
        <v>0</v>
      </c>
      <c r="F59" s="76">
        <f t="shared" si="22"/>
        <v>0</v>
      </c>
      <c r="G59" s="83">
        <f t="shared" si="22"/>
        <v>1</v>
      </c>
    </row>
    <row r="60" spans="2:7" x14ac:dyDescent="0.25">
      <c r="B60" s="2" t="s">
        <v>9</v>
      </c>
      <c r="C60" s="77">
        <f t="shared" ref="C60:G60" si="23">C27/$G27</f>
        <v>0</v>
      </c>
      <c r="D60" s="54">
        <f t="shared" si="23"/>
        <v>0</v>
      </c>
      <c r="E60" s="54">
        <f t="shared" si="23"/>
        <v>0.5</v>
      </c>
      <c r="F60" s="78">
        <f t="shared" si="23"/>
        <v>0.5</v>
      </c>
      <c r="G60" s="82">
        <f t="shared" si="23"/>
        <v>1</v>
      </c>
    </row>
    <row r="61" spans="2:7" x14ac:dyDescent="0.25">
      <c r="B61" s="25" t="s">
        <v>7</v>
      </c>
      <c r="C61" s="75">
        <f t="shared" ref="C61:G61" si="24">C28/$G28</f>
        <v>0</v>
      </c>
      <c r="D61" s="56">
        <f t="shared" si="24"/>
        <v>0.4375</v>
      </c>
      <c r="E61" s="56">
        <f t="shared" si="24"/>
        <v>0.4375</v>
      </c>
      <c r="F61" s="76">
        <f t="shared" si="24"/>
        <v>0.125</v>
      </c>
      <c r="G61" s="83">
        <f t="shared" si="24"/>
        <v>1</v>
      </c>
    </row>
    <row r="62" spans="2:7" x14ac:dyDescent="0.25">
      <c r="B62" s="2" t="s">
        <v>6</v>
      </c>
      <c r="C62" s="77">
        <f t="shared" ref="C62:G62" si="25">C29/$G29</f>
        <v>0</v>
      </c>
      <c r="D62" s="54">
        <f t="shared" si="25"/>
        <v>0.66666666666666663</v>
      </c>
      <c r="E62" s="54">
        <f t="shared" si="25"/>
        <v>0.16666666666666666</v>
      </c>
      <c r="F62" s="78">
        <f t="shared" si="25"/>
        <v>0.16666666666666666</v>
      </c>
      <c r="G62" s="82">
        <f t="shared" si="25"/>
        <v>1</v>
      </c>
    </row>
    <row r="63" spans="2:7" x14ac:dyDescent="0.25">
      <c r="B63" s="25" t="s">
        <v>4</v>
      </c>
      <c r="C63" s="75">
        <f t="shared" ref="C63:G63" si="26">C30/$G30</f>
        <v>0</v>
      </c>
      <c r="D63" s="56">
        <f t="shared" si="26"/>
        <v>0</v>
      </c>
      <c r="E63" s="56">
        <f t="shared" si="26"/>
        <v>0.31499051233396586</v>
      </c>
      <c r="F63" s="76">
        <f t="shared" si="26"/>
        <v>0.6850094876660342</v>
      </c>
      <c r="G63" s="83">
        <f t="shared" si="26"/>
        <v>1</v>
      </c>
    </row>
    <row r="64" spans="2:7" ht="15.75" thickBot="1" x14ac:dyDescent="0.3">
      <c r="B64" s="33" t="s">
        <v>2</v>
      </c>
      <c r="C64" s="79">
        <f t="shared" ref="C64:G65" si="27">C31/$G31</f>
        <v>1.5447154471544716E-2</v>
      </c>
      <c r="D64" s="80">
        <f t="shared" si="27"/>
        <v>0.21300813008130082</v>
      </c>
      <c r="E64" s="80">
        <f t="shared" si="27"/>
        <v>0.3154471544715447</v>
      </c>
      <c r="F64" s="81">
        <f t="shared" si="27"/>
        <v>0.45609756097560977</v>
      </c>
      <c r="G64" s="82">
        <f t="shared" si="27"/>
        <v>1</v>
      </c>
    </row>
    <row r="65" spans="2:7" ht="16.5" thickBot="1" x14ac:dyDescent="0.3">
      <c r="B65" s="24" t="s">
        <v>29</v>
      </c>
      <c r="C65" s="84">
        <f>C32/$G32</f>
        <v>6.1065694868511766E-3</v>
      </c>
      <c r="D65" s="85">
        <f t="shared" si="27"/>
        <v>0.51521717718900817</v>
      </c>
      <c r="E65" s="85">
        <f t="shared" si="27"/>
        <v>0.26612823795922386</v>
      </c>
      <c r="F65" s="85">
        <f t="shared" si="27"/>
        <v>0.21254801536491677</v>
      </c>
      <c r="G65" s="68">
        <f>SUM(C65:F65)</f>
        <v>0.99999999999999989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1DE39-52D4-4AC7-BA2D-07D01A2379EE}">
  <dimension ref="B1:K65"/>
  <sheetViews>
    <sheetView showGridLines="0" topLeftCell="A46" workbookViewId="0">
      <selection activeCell="M3" sqref="M3"/>
    </sheetView>
  </sheetViews>
  <sheetFormatPr baseColWidth="10" defaultRowHeight="15" x14ac:dyDescent="0.25"/>
  <cols>
    <col min="1" max="1" width="17.140625" style="1" customWidth="1"/>
    <col min="2" max="2" width="32.42578125" style="1" bestFit="1" customWidth="1"/>
    <col min="3" max="4" width="21" style="1" customWidth="1"/>
    <col min="5" max="5" width="10" style="41" customWidth="1"/>
    <col min="6" max="7" width="11.42578125" style="1"/>
    <col min="8" max="10" width="21" style="1" customWidth="1"/>
    <col min="11" max="16384" width="11.42578125" style="1"/>
  </cols>
  <sheetData>
    <row r="1" spans="2:11" ht="9.75" customHeight="1" thickBot="1" x14ac:dyDescent="0.3"/>
    <row r="2" spans="2:11" ht="21" customHeight="1" thickBot="1" x14ac:dyDescent="0.3">
      <c r="B2" s="43" t="s">
        <v>52</v>
      </c>
      <c r="C2" s="71" t="s">
        <v>59</v>
      </c>
      <c r="D2" s="71" t="s">
        <v>60</v>
      </c>
      <c r="E2" s="24" t="s">
        <v>29</v>
      </c>
      <c r="H2" s="43" t="s">
        <v>52</v>
      </c>
      <c r="I2" s="71" t="s">
        <v>94</v>
      </c>
      <c r="J2" s="71" t="s">
        <v>95</v>
      </c>
      <c r="K2"/>
    </row>
    <row r="3" spans="2:11" ht="15.75" customHeight="1" thickBot="1" x14ac:dyDescent="0.3">
      <c r="B3" s="2" t="s">
        <v>27</v>
      </c>
      <c r="C3" s="86">
        <f>JAN!O6+FEB!O6+MARCH!O6+APRIL!O6+MAY!O6+JUN!O6+JULY!O6+AUG!O6+SEPT!O6+OCT!O6+NOV!O6+DEC!O6</f>
        <v>7</v>
      </c>
      <c r="D3" s="87">
        <f>JAN!P6+FEB!P6+MARCH!P6+APRIL!P6+MAY!P6+JUN!P6+JULY!P6+AUG!P6+SEPT!P6+OCT!P6+NOV!P6+DEC!P6</f>
        <v>17</v>
      </c>
      <c r="E3" s="88">
        <f>C3+D3</f>
        <v>24</v>
      </c>
      <c r="F3"/>
      <c r="H3" s="24" t="s">
        <v>96</v>
      </c>
      <c r="I3" s="96">
        <v>4587</v>
      </c>
      <c r="J3" s="97">
        <v>5566</v>
      </c>
    </row>
    <row r="4" spans="2:11" ht="15.75" customHeight="1" x14ac:dyDescent="0.25">
      <c r="B4" s="25" t="s">
        <v>23</v>
      </c>
      <c r="C4" s="89">
        <f>JAN!O7+FEB!O7+MARCH!O7+APRIL!O7+MAY!O7+JUN!O7+JULY!O7+AUG!O7+SEPT!O7+OCT!O7+NOV!O7+DEC!O7</f>
        <v>1596</v>
      </c>
      <c r="D4" s="90">
        <f>JAN!P7+FEB!P7+MARCH!P7+APRIL!P7+MAY!P7+JUN!P7+JULY!P7+AUG!P7+SEPT!P7+OCT!P7+NOV!P7+DEC!P7</f>
        <v>1651</v>
      </c>
      <c r="E4" s="91">
        <f t="shared" ref="E4:E31" si="0">C4+D4</f>
        <v>3247</v>
      </c>
      <c r="F4"/>
    </row>
    <row r="5" spans="2:11" ht="15.75" customHeight="1" x14ac:dyDescent="0.25">
      <c r="B5" s="6" t="s">
        <v>37</v>
      </c>
      <c r="C5" s="92">
        <f>JAN!O8+FEB!O8+MARCH!O8+APRIL!O8+MAY!O8+JUN!O8+JULY!O8+AUG!O8+SEPT!O8+OCT!O8+NOV!O8+DEC!O8</f>
        <v>0</v>
      </c>
      <c r="D5" s="93">
        <f>JAN!P8+FEB!P8+MARCH!P8+APRIL!P8+MAY!P8+JUN!P8+JULY!P8+AUG!P8+SEPT!P8+OCT!P8+NOV!P8+DEC!P8</f>
        <v>0</v>
      </c>
      <c r="E5" s="88">
        <f t="shared" si="0"/>
        <v>0</v>
      </c>
      <c r="F5"/>
    </row>
    <row r="6" spans="2:11" ht="15.75" customHeight="1" x14ac:dyDescent="0.25">
      <c r="B6" s="25" t="s">
        <v>12</v>
      </c>
      <c r="C6" s="89">
        <f>JAN!O9+FEB!O9+MARCH!O9+APRIL!O9+MAY!O9+JUN!O9+JULY!O9+AUG!O9+SEPT!O9+OCT!O9+NOV!O9+DEC!O9</f>
        <v>0</v>
      </c>
      <c r="D6" s="90">
        <f>JAN!P9+FEB!P9+MARCH!P9+APRIL!P9+MAY!P9+JUN!P9+JULY!P9+AUG!P9+SEPT!P9+OCT!P9+NOV!P9+DEC!P9</f>
        <v>0</v>
      </c>
      <c r="E6" s="91">
        <f t="shared" si="0"/>
        <v>0</v>
      </c>
      <c r="F6"/>
    </row>
    <row r="7" spans="2:11" ht="15.75" customHeight="1" x14ac:dyDescent="0.25">
      <c r="B7" s="2" t="s">
        <v>28</v>
      </c>
      <c r="C7" s="92">
        <f>JAN!O10+FEB!O10+MARCH!O10+APRIL!O10+MAY!O10+JUN!O10+JULY!O10+AUG!O10+SEPT!O10+OCT!O10+NOV!O10+DEC!O10</f>
        <v>110</v>
      </c>
      <c r="D7" s="93">
        <f>JAN!P10+FEB!P10+MARCH!P10+APRIL!P10+MAY!P10+JUN!P10+JULY!P10+AUG!P10+SEPT!P10+OCT!P10+NOV!P10+DEC!P10</f>
        <v>109</v>
      </c>
      <c r="E7" s="88">
        <f t="shared" si="0"/>
        <v>219</v>
      </c>
      <c r="F7"/>
    </row>
    <row r="8" spans="2:11" ht="15.75" customHeight="1" x14ac:dyDescent="0.25">
      <c r="B8" s="25" t="s">
        <v>3</v>
      </c>
      <c r="C8" s="89">
        <f>JAN!O11+FEB!O11+MARCH!O11+APRIL!O11+MAY!O11+JUN!O11+JULY!O11+AUG!O11+SEPT!O11+OCT!O11+NOV!O11+DEC!O11</f>
        <v>0</v>
      </c>
      <c r="D8" s="90">
        <f>JAN!P11+FEB!P11+MARCH!P11+APRIL!P11+MAY!P11+JUN!P11+JULY!P11+AUG!P11+SEPT!P11+OCT!P11+NOV!P11+DEC!P11</f>
        <v>0</v>
      </c>
      <c r="E8" s="91">
        <f t="shared" si="0"/>
        <v>0</v>
      </c>
      <c r="F8"/>
    </row>
    <row r="9" spans="2:11" ht="15.75" customHeight="1" x14ac:dyDescent="0.25">
      <c r="B9" s="6" t="s">
        <v>0</v>
      </c>
      <c r="C9" s="92">
        <f>JAN!O12+FEB!O12+MARCH!O12+APRIL!O12+MAY!O12+JUN!O12+JULY!O12+AUG!O12+SEPT!O12+OCT!O12+NOV!O12+DEC!O12</f>
        <v>166</v>
      </c>
      <c r="D9" s="93">
        <f>JAN!P12+FEB!P12+MARCH!P12+APRIL!P12+MAY!P12+JUN!P12+JULY!P12+AUG!P12+SEPT!P12+OCT!P12+NOV!P12+DEC!P12</f>
        <v>209</v>
      </c>
      <c r="E9" s="88">
        <f t="shared" si="0"/>
        <v>375</v>
      </c>
      <c r="F9"/>
    </row>
    <row r="10" spans="2:11" ht="15.75" customHeight="1" x14ac:dyDescent="0.25">
      <c r="B10" s="25" t="s">
        <v>25</v>
      </c>
      <c r="C10" s="89">
        <f>JAN!O13+FEB!O13+MARCH!O13+APRIL!O13+MAY!O13+JUN!O13+JULY!O13+AUG!O13+SEPT!O13+OCT!O13+NOV!O13+DEC!O13</f>
        <v>85</v>
      </c>
      <c r="D10" s="90">
        <f>JAN!P13+FEB!P13+MARCH!P13+APRIL!P13+MAY!P13+JUN!P13+JULY!P13+AUG!P13+SEPT!P13+OCT!P13+NOV!P13+DEC!P13</f>
        <v>92</v>
      </c>
      <c r="E10" s="91">
        <f t="shared" si="0"/>
        <v>177</v>
      </c>
      <c r="F10"/>
    </row>
    <row r="11" spans="2:11" ht="15.75" customHeight="1" x14ac:dyDescent="0.25">
      <c r="B11" s="2" t="s">
        <v>26</v>
      </c>
      <c r="C11" s="92">
        <f>JAN!O14+FEB!O14+MARCH!O14+APRIL!O14+MAY!O14+JUN!O14+JULY!O14+AUG!O14+SEPT!O14+OCT!O14+NOV!O14+DEC!O14</f>
        <v>592</v>
      </c>
      <c r="D11" s="93">
        <f>JAN!P14+FEB!P14+MARCH!P14+APRIL!P14+MAY!P14+JUN!P14+JULY!P14+AUG!P14+SEPT!P14+OCT!P14+NOV!P14+DEC!P14</f>
        <v>624</v>
      </c>
      <c r="E11" s="88">
        <f t="shared" si="0"/>
        <v>1216</v>
      </c>
      <c r="F11"/>
    </row>
    <row r="12" spans="2:11" ht="15.75" customHeight="1" x14ac:dyDescent="0.25">
      <c r="B12" s="25" t="s">
        <v>14</v>
      </c>
      <c r="C12" s="89">
        <f>JAN!O15+FEB!O15+MARCH!O15+APRIL!O15+MAY!O15+JUN!O15+JULY!O15+AUG!O15+SEPT!O15+OCT!O15+NOV!O15+DEC!O15</f>
        <v>227</v>
      </c>
      <c r="D12" s="90">
        <f>JAN!P15+FEB!P15+MARCH!P15+APRIL!P15+MAY!P15+JUN!P15+JULY!P15+AUG!P15+SEPT!P15+OCT!P15+NOV!P15+DEC!P15</f>
        <v>274</v>
      </c>
      <c r="E12" s="91">
        <f t="shared" si="0"/>
        <v>501</v>
      </c>
      <c r="F12"/>
    </row>
    <row r="13" spans="2:11" ht="15.75" customHeight="1" x14ac:dyDescent="0.25">
      <c r="B13" s="6" t="s">
        <v>5</v>
      </c>
      <c r="C13" s="92">
        <f>JAN!O16+FEB!O16+MARCH!O16+APRIL!O16+MAY!O16+JUN!O16+JULY!O16+AUG!O16+SEPT!O16+OCT!O16+NOV!O16+DEC!O16</f>
        <v>692</v>
      </c>
      <c r="D13" s="93">
        <f>JAN!P16+FEB!P16+MARCH!P16+APRIL!P16+MAY!P16+JUN!P16+JULY!P16+AUG!P16+SEPT!P16+OCT!P16+NOV!P16+DEC!P16</f>
        <v>681</v>
      </c>
      <c r="E13" s="88">
        <f t="shared" si="0"/>
        <v>1373</v>
      </c>
      <c r="F13"/>
    </row>
    <row r="14" spans="2:11" ht="15.75" customHeight="1" x14ac:dyDescent="0.25">
      <c r="B14" s="25" t="s">
        <v>16</v>
      </c>
      <c r="C14" s="89">
        <f>JAN!O17+FEB!O17+MARCH!O17+APRIL!O17+MAY!O17+JUN!O17+JULY!O17+AUG!O17+SEPT!O17+OCT!O17+NOV!O17+DEC!O17</f>
        <v>0</v>
      </c>
      <c r="D14" s="90">
        <f>JAN!P17+FEB!P17+MARCH!P17+APRIL!P17+MAY!P17+JUN!P17+JULY!P17+AUG!P17+SEPT!P17+OCT!P17+NOV!P17+DEC!P17</f>
        <v>3</v>
      </c>
      <c r="E14" s="91">
        <f t="shared" si="0"/>
        <v>3</v>
      </c>
      <c r="F14"/>
    </row>
    <row r="15" spans="2:11" ht="15.75" customHeight="1" x14ac:dyDescent="0.25">
      <c r="B15" s="2" t="s">
        <v>21</v>
      </c>
      <c r="C15" s="92">
        <f>JAN!O18+FEB!O18+MARCH!O18+APRIL!O18+MAY!O18+JUN!O18+JULY!O18+AUG!O18+SEPT!O18+OCT!O18+NOV!O18+DEC!O18</f>
        <v>1</v>
      </c>
      <c r="D15" s="93">
        <f>JAN!P18+FEB!P18+MARCH!P18+APRIL!P18+MAY!P18+JUN!P18+JULY!P18+AUG!P18+SEPT!P18+OCT!P18+NOV!P18+DEC!P18</f>
        <v>2</v>
      </c>
      <c r="E15" s="88">
        <f t="shared" si="0"/>
        <v>3</v>
      </c>
      <c r="F15"/>
    </row>
    <row r="16" spans="2:11" ht="15.75" customHeight="1" x14ac:dyDescent="0.25">
      <c r="B16" s="25" t="s">
        <v>24</v>
      </c>
      <c r="C16" s="89">
        <f>JAN!O19+FEB!O19+MARCH!O19+APRIL!O19+MAY!O19+JUN!O19+JULY!O19+AUG!O19+SEPT!O19+OCT!O19+NOV!O19+DEC!O19</f>
        <v>7</v>
      </c>
      <c r="D16" s="90">
        <f>JAN!P19+FEB!P19+MARCH!P19+APRIL!P19+MAY!P19+JUN!P19+JULY!P19+AUG!P19+SEPT!P19+OCT!P19+NOV!P19+DEC!P19</f>
        <v>16</v>
      </c>
      <c r="E16" s="91">
        <f t="shared" si="0"/>
        <v>23</v>
      </c>
      <c r="F16"/>
    </row>
    <row r="17" spans="2:6" ht="15.75" customHeight="1" x14ac:dyDescent="0.25">
      <c r="B17" s="6" t="s">
        <v>18</v>
      </c>
      <c r="C17" s="92">
        <f>JAN!O20+FEB!O20+MARCH!O20+APRIL!O20+MAY!O20+JUN!O20+JULY!O20+AUG!O20+SEPT!O20+OCT!O20+NOV!O20+DEC!O20</f>
        <v>65</v>
      </c>
      <c r="D17" s="93">
        <f>JAN!P20+FEB!P20+MARCH!P20+APRIL!P20+MAY!P20+JUN!P20+JULY!P20+AUG!P20+SEPT!P20+OCT!P20+NOV!P20+DEC!P20</f>
        <v>53</v>
      </c>
      <c r="E17" s="88">
        <f t="shared" si="0"/>
        <v>118</v>
      </c>
      <c r="F17"/>
    </row>
    <row r="18" spans="2:6" ht="15.75" customHeight="1" x14ac:dyDescent="0.25">
      <c r="B18" s="25" t="s">
        <v>22</v>
      </c>
      <c r="C18" s="89">
        <f>JAN!O21+FEB!O21+MARCH!O21+APRIL!O21+MAY!O21+JUN!O21+JULY!O21+AUG!O21+SEPT!O21+OCT!O21+NOV!O21+DEC!O21</f>
        <v>132</v>
      </c>
      <c r="D18" s="90">
        <f>JAN!P21+FEB!P21+MARCH!P21+APRIL!P21+MAY!P21+JUN!P21+JULY!P21+AUG!P21+SEPT!P21+OCT!P21+NOV!P21+DEC!P21</f>
        <v>162</v>
      </c>
      <c r="E18" s="91">
        <f t="shared" si="0"/>
        <v>294</v>
      </c>
      <c r="F18"/>
    </row>
    <row r="19" spans="2:6" ht="15.75" customHeight="1" x14ac:dyDescent="0.25">
      <c r="B19" s="2" t="s">
        <v>20</v>
      </c>
      <c r="C19" s="92">
        <f>JAN!O22+FEB!O22+MARCH!O22+APRIL!O22+MAY!O22+JUN!O22+JULY!O22+AUG!O22+SEPT!O22+OCT!O22+NOV!O22+DEC!O22</f>
        <v>6</v>
      </c>
      <c r="D19" s="93">
        <f>JAN!P22+FEB!P22+MARCH!P22+APRIL!P22+MAY!P22+JUN!P22+JULY!P22+AUG!P22+SEPT!P22+OCT!P22+NOV!P22+DEC!P22</f>
        <v>26</v>
      </c>
      <c r="E19" s="88">
        <f t="shared" si="0"/>
        <v>32</v>
      </c>
      <c r="F19"/>
    </row>
    <row r="20" spans="2:6" ht="15.75" customHeight="1" x14ac:dyDescent="0.25">
      <c r="B20" s="25" t="s">
        <v>19</v>
      </c>
      <c r="C20" s="89">
        <f>JAN!O23+FEB!O23+MARCH!O23+APRIL!O23+MAY!O23+JUN!O23+JULY!O23+AUG!O23+SEPT!O23+OCT!O23+NOV!O23+DEC!O23</f>
        <v>17</v>
      </c>
      <c r="D20" s="90">
        <f>JAN!P23+FEB!P23+MARCH!P23+APRIL!P23+MAY!P23+JUN!P23+JULY!P23+AUG!P23+SEPT!P23+OCT!P23+NOV!P23+DEC!P23</f>
        <v>7</v>
      </c>
      <c r="E20" s="91">
        <f t="shared" si="0"/>
        <v>24</v>
      </c>
      <c r="F20"/>
    </row>
    <row r="21" spans="2:6" ht="15.75" customHeight="1" x14ac:dyDescent="0.25">
      <c r="B21" s="6" t="s">
        <v>17</v>
      </c>
      <c r="C21" s="92">
        <f>JAN!O24+FEB!O24+MARCH!O24+APRIL!O24+MAY!O24+JUN!O24+JULY!O24+AUG!O24+SEPT!O24+OCT!O24+NOV!O24+DEC!O24</f>
        <v>121</v>
      </c>
      <c r="D21" s="93">
        <f>JAN!P24+FEB!P24+MARCH!P24+APRIL!P24+MAY!P24+JUN!P24+JULY!P24+AUG!P24+SEPT!P24+OCT!P24+NOV!P24+DEC!P24</f>
        <v>463</v>
      </c>
      <c r="E21" s="88">
        <f t="shared" si="0"/>
        <v>584</v>
      </c>
      <c r="F21"/>
    </row>
    <row r="22" spans="2:6" ht="15.75" customHeight="1" x14ac:dyDescent="0.25">
      <c r="B22" s="25" t="s">
        <v>15</v>
      </c>
      <c r="C22" s="89">
        <f>JAN!O25+FEB!O25+MARCH!O25+APRIL!O25+MAY!O25+JUN!O25+JULY!O25+AUG!O25+SEPT!O25+OCT!O25+NOV!O25+DEC!O25</f>
        <v>2</v>
      </c>
      <c r="D22" s="90">
        <f>JAN!P25+FEB!P25+MARCH!P25+APRIL!P25+MAY!P25+JUN!P25+JULY!P25+AUG!P25+SEPT!P25+OCT!P25+NOV!P25+DEC!P25</f>
        <v>11</v>
      </c>
      <c r="E22" s="91">
        <f t="shared" si="0"/>
        <v>13</v>
      </c>
      <c r="F22"/>
    </row>
    <row r="23" spans="2:6" ht="15.75" customHeight="1" x14ac:dyDescent="0.25">
      <c r="B23" s="2" t="s">
        <v>13</v>
      </c>
      <c r="C23" s="92">
        <f>JAN!O26+FEB!O26+MARCH!O26+APRIL!O26+MAY!O26+JUN!O26+JULY!O26+AUG!O26+SEPT!O26+OCT!O26+NOV!O26+DEC!O26</f>
        <v>51</v>
      </c>
      <c r="D23" s="93">
        <f>JAN!P26+FEB!P26+MARCH!P26+APRIL!P26+MAY!P26+JUN!P26+JULY!P26+AUG!P26+SEPT!P26+OCT!P26+NOV!P26+DEC!P26</f>
        <v>43</v>
      </c>
      <c r="E23" s="88">
        <f t="shared" si="0"/>
        <v>94</v>
      </c>
      <c r="F23"/>
    </row>
    <row r="24" spans="2:6" ht="15.75" customHeight="1" x14ac:dyDescent="0.25">
      <c r="B24" s="25" t="s">
        <v>8</v>
      </c>
      <c r="C24" s="89">
        <f>JAN!O27+FEB!O27+MARCH!O27+APRIL!O27+MAY!O27+JUN!O27+JULY!O27+AUG!O27+SEPT!O27+OCT!O27+NOV!O27+DEC!O27</f>
        <v>1</v>
      </c>
      <c r="D24" s="90">
        <f>JAN!P27+FEB!P27+MARCH!P27+APRIL!P27+MAY!P27+JUN!P27+JULY!P27+AUG!P27+SEPT!P27+OCT!P27+NOV!P27+DEC!P27</f>
        <v>0</v>
      </c>
      <c r="E24" s="91">
        <f t="shared" si="0"/>
        <v>1</v>
      </c>
      <c r="F24"/>
    </row>
    <row r="25" spans="2:6" ht="15.75" customHeight="1" x14ac:dyDescent="0.25">
      <c r="B25" s="6" t="s">
        <v>10</v>
      </c>
      <c r="C25" s="92">
        <f>JAN!O28+FEB!O28+MARCH!O28+APRIL!O28+MAY!O28+JUN!O28+JULY!O28+AUG!O28+SEPT!O28+OCT!O28+NOV!O28+DEC!O28</f>
        <v>3</v>
      </c>
      <c r="D25" s="93">
        <f>JAN!P28+FEB!P28+MARCH!P28+APRIL!P28+MAY!P28+JUN!P28+JULY!P28+AUG!P28+SEPT!P28+OCT!P28+NOV!P28+DEC!P28</f>
        <v>4</v>
      </c>
      <c r="E25" s="88">
        <f t="shared" si="0"/>
        <v>7</v>
      </c>
      <c r="F25"/>
    </row>
    <row r="26" spans="2:6" ht="15.75" customHeight="1" x14ac:dyDescent="0.25">
      <c r="B26" s="25" t="s">
        <v>11</v>
      </c>
      <c r="C26" s="89">
        <f>JAN!O29+FEB!O29+MARCH!O29+APRIL!O29+MAY!O29+JUN!O29+JULY!O29+AUG!O29+SEPT!O29+OCT!O29+NOV!O29+DEC!O29</f>
        <v>8</v>
      </c>
      <c r="D26" s="90">
        <f>JAN!P29+FEB!P29+MARCH!P29+APRIL!P29+MAY!P29+JUN!P29+JULY!P29+AUG!P29+SEPT!P29+OCT!P29+NOV!P29+DEC!P29</f>
        <v>16</v>
      </c>
      <c r="E26" s="91">
        <f t="shared" si="0"/>
        <v>24</v>
      </c>
      <c r="F26"/>
    </row>
    <row r="27" spans="2:6" ht="15.75" customHeight="1" x14ac:dyDescent="0.25">
      <c r="B27" s="2" t="s">
        <v>9</v>
      </c>
      <c r="C27" s="92">
        <f>JAN!O30+FEB!O30+MARCH!O30+APRIL!O30+MAY!O30+JUN!O30+JULY!O30+AUG!O30+SEPT!O30+OCT!O30+NOV!O30+DEC!O30</f>
        <v>2</v>
      </c>
      <c r="D27" s="93">
        <f>JAN!P30+FEB!P30+MARCH!P30+APRIL!P30+MAY!P30+JUN!P30+JULY!P30+AUG!P30+SEPT!P30+OCT!P30+NOV!P30+DEC!P30</f>
        <v>2</v>
      </c>
      <c r="E27" s="88">
        <f t="shared" si="0"/>
        <v>4</v>
      </c>
      <c r="F27"/>
    </row>
    <row r="28" spans="2:6" ht="15.75" customHeight="1" x14ac:dyDescent="0.25">
      <c r="B28" s="25" t="s">
        <v>7</v>
      </c>
      <c r="C28" s="89">
        <f>JAN!O31+FEB!O31+MARCH!O31+APRIL!O31+MAY!O31+JUN!O31+JULY!O31+AUG!O31+SEPT!O31+OCT!O31+NOV!O31+DEC!O31</f>
        <v>5</v>
      </c>
      <c r="D28" s="90">
        <f>JAN!P31+FEB!P31+MARCH!P31+APRIL!P31+MAY!P31+JUN!P31+JULY!P31+AUG!P31+SEPT!P31+OCT!P31+NOV!P31+DEC!P31</f>
        <v>11</v>
      </c>
      <c r="E28" s="91">
        <f t="shared" si="0"/>
        <v>16</v>
      </c>
      <c r="F28"/>
    </row>
    <row r="29" spans="2:6" ht="15.75" customHeight="1" x14ac:dyDescent="0.25">
      <c r="B29" s="2" t="s">
        <v>6</v>
      </c>
      <c r="C29" s="92">
        <f>JAN!O32+FEB!O32+MARCH!O32+APRIL!O32+MAY!O32+JUN!O32+JULY!O32+AUG!O32+SEPT!O32+OCT!O32+NOV!O32+DEC!O32</f>
        <v>14</v>
      </c>
      <c r="D29" s="93">
        <f>JAN!P32+FEB!P32+MARCH!P32+APRIL!P32+MAY!P32+JUN!P32+JULY!P32+AUG!P32+SEPT!P32+OCT!P32+NOV!P32+DEC!P32</f>
        <v>10</v>
      </c>
      <c r="E29" s="88">
        <f t="shared" si="0"/>
        <v>24</v>
      </c>
      <c r="F29"/>
    </row>
    <row r="30" spans="2:6" ht="15.75" customHeight="1" x14ac:dyDescent="0.25">
      <c r="B30" s="25" t="s">
        <v>4</v>
      </c>
      <c r="C30" s="89">
        <f>JAN!O33+FEB!O33+MARCH!O33+APRIL!O33+MAY!O33+JUN!O33+JULY!O33+AUG!O33+SEPT!O33+OCT!O33+NOV!O33+DEC!O33</f>
        <v>147</v>
      </c>
      <c r="D30" s="90">
        <f>JAN!P33+FEB!P33+MARCH!P33+APRIL!P33+MAY!P33+JUN!P33+JULY!P33+AUG!P33+SEPT!P33+OCT!P33+NOV!P33+DEC!P33</f>
        <v>380</v>
      </c>
      <c r="E30" s="91">
        <f t="shared" si="0"/>
        <v>527</v>
      </c>
      <c r="F30"/>
    </row>
    <row r="31" spans="2:6" ht="15.75" customHeight="1" thickBot="1" x14ac:dyDescent="0.3">
      <c r="B31" s="33" t="s">
        <v>2</v>
      </c>
      <c r="C31" s="94">
        <f>JAN!O34+FEB!O34+MARCH!O34+APRIL!O34+MAY!O34+JUN!O34+JULY!O34+AUG!O34+SEPT!O34+OCT!O34+NOV!O34+DEC!O34</f>
        <v>530</v>
      </c>
      <c r="D31" s="95">
        <f>JAN!P34+FEB!P34+MARCH!P34+APRIL!P34+MAY!P34+JUN!P34+JULY!P34+AUG!P34+SEPT!P34+OCT!P34+NOV!P34+DEC!P34</f>
        <v>700</v>
      </c>
      <c r="E31" s="88">
        <f t="shared" si="0"/>
        <v>1230</v>
      </c>
      <c r="F31"/>
    </row>
    <row r="32" spans="2:6" ht="23.25" customHeight="1" thickBot="1" x14ac:dyDescent="0.3">
      <c r="B32" s="24" t="s">
        <v>29</v>
      </c>
      <c r="C32" s="96">
        <f>SUM(C3:C31)</f>
        <v>4587</v>
      </c>
      <c r="D32" s="97">
        <f t="shared" ref="D32" si="1">SUM(D3:D31)</f>
        <v>5566</v>
      </c>
      <c r="E32" s="98">
        <f>SUM(C32:D32)</f>
        <v>10153</v>
      </c>
    </row>
    <row r="34" spans="2:5" ht="15.75" thickBot="1" x14ac:dyDescent="0.3"/>
    <row r="35" spans="2:5" ht="21.75" thickBot="1" x14ac:dyDescent="0.3">
      <c r="B35" s="43" t="s">
        <v>53</v>
      </c>
      <c r="C35" s="71" t="s">
        <v>59</v>
      </c>
      <c r="D35" s="71" t="s">
        <v>60</v>
      </c>
      <c r="E35" s="24" t="s">
        <v>29</v>
      </c>
    </row>
    <row r="36" spans="2:5" x14ac:dyDescent="0.25">
      <c r="B36" s="2" t="s">
        <v>27</v>
      </c>
      <c r="C36" s="72">
        <f t="shared" ref="C36:E37" si="2">C3/$E3</f>
        <v>0.29166666666666669</v>
      </c>
      <c r="D36" s="73">
        <f t="shared" si="2"/>
        <v>0.70833333333333337</v>
      </c>
      <c r="E36" s="55">
        <f t="shared" si="2"/>
        <v>1</v>
      </c>
    </row>
    <row r="37" spans="2:5" x14ac:dyDescent="0.25">
      <c r="B37" s="25" t="s">
        <v>23</v>
      </c>
      <c r="C37" s="75">
        <f t="shared" si="2"/>
        <v>0.49153064367108101</v>
      </c>
      <c r="D37" s="56">
        <f t="shared" si="2"/>
        <v>0.50846935632891899</v>
      </c>
      <c r="E37" s="57">
        <f t="shared" si="2"/>
        <v>1</v>
      </c>
    </row>
    <row r="38" spans="2:5" x14ac:dyDescent="0.25">
      <c r="B38" s="6" t="s">
        <v>37</v>
      </c>
      <c r="C38" s="77">
        <v>0</v>
      </c>
      <c r="D38" s="54">
        <v>0</v>
      </c>
      <c r="E38" s="55">
        <v>0</v>
      </c>
    </row>
    <row r="39" spans="2:5" x14ac:dyDescent="0.25">
      <c r="B39" s="25" t="s">
        <v>12</v>
      </c>
      <c r="C39" s="75">
        <v>0</v>
      </c>
      <c r="D39" s="56">
        <v>0</v>
      </c>
      <c r="E39" s="57">
        <v>0</v>
      </c>
    </row>
    <row r="40" spans="2:5" x14ac:dyDescent="0.25">
      <c r="B40" s="2" t="s">
        <v>28</v>
      </c>
      <c r="C40" s="77">
        <f>C7/$E7</f>
        <v>0.50228310502283102</v>
      </c>
      <c r="D40" s="54">
        <f>D7/$E7</f>
        <v>0.49771689497716892</v>
      </c>
      <c r="E40" s="55">
        <f>E7/$E7</f>
        <v>1</v>
      </c>
    </row>
    <row r="41" spans="2:5" x14ac:dyDescent="0.25">
      <c r="B41" s="25" t="s">
        <v>3</v>
      </c>
      <c r="C41" s="75">
        <v>0</v>
      </c>
      <c r="D41" s="56">
        <v>0</v>
      </c>
      <c r="E41" s="57">
        <v>0</v>
      </c>
    </row>
    <row r="42" spans="2:5" x14ac:dyDescent="0.25">
      <c r="B42" s="6" t="s">
        <v>0</v>
      </c>
      <c r="C42" s="77">
        <f t="shared" ref="C42:E64" si="3">C9/$E9</f>
        <v>0.44266666666666665</v>
      </c>
      <c r="D42" s="54">
        <f t="shared" si="3"/>
        <v>0.55733333333333335</v>
      </c>
      <c r="E42" s="55">
        <f t="shared" si="3"/>
        <v>1</v>
      </c>
    </row>
    <row r="43" spans="2:5" x14ac:dyDescent="0.25">
      <c r="B43" s="25" t="s">
        <v>25</v>
      </c>
      <c r="C43" s="75">
        <f t="shared" si="3"/>
        <v>0.48022598870056499</v>
      </c>
      <c r="D43" s="56">
        <f t="shared" si="3"/>
        <v>0.51977401129943501</v>
      </c>
      <c r="E43" s="57">
        <f t="shared" si="3"/>
        <v>1</v>
      </c>
    </row>
    <row r="44" spans="2:5" x14ac:dyDescent="0.25">
      <c r="B44" s="2" t="s">
        <v>26</v>
      </c>
      <c r="C44" s="77">
        <f t="shared" si="3"/>
        <v>0.48684210526315791</v>
      </c>
      <c r="D44" s="54">
        <f t="shared" si="3"/>
        <v>0.51315789473684215</v>
      </c>
      <c r="E44" s="55">
        <f t="shared" si="3"/>
        <v>1</v>
      </c>
    </row>
    <row r="45" spans="2:5" x14ac:dyDescent="0.25">
      <c r="B45" s="25" t="s">
        <v>14</v>
      </c>
      <c r="C45" s="75">
        <f t="shared" si="3"/>
        <v>0.45309381237524948</v>
      </c>
      <c r="D45" s="56">
        <f t="shared" si="3"/>
        <v>0.54690618762475052</v>
      </c>
      <c r="E45" s="57">
        <f t="shared" si="3"/>
        <v>1</v>
      </c>
    </row>
    <row r="46" spans="2:5" x14ac:dyDescent="0.25">
      <c r="B46" s="6" t="s">
        <v>5</v>
      </c>
      <c r="C46" s="77">
        <f t="shared" si="3"/>
        <v>0.50400582665695559</v>
      </c>
      <c r="D46" s="54">
        <f t="shared" si="3"/>
        <v>0.49599417334304441</v>
      </c>
      <c r="E46" s="55">
        <f t="shared" si="3"/>
        <v>1</v>
      </c>
    </row>
    <row r="47" spans="2:5" x14ac:dyDescent="0.25">
      <c r="B47" s="25" t="s">
        <v>16</v>
      </c>
      <c r="C47" s="75">
        <f t="shared" si="3"/>
        <v>0</v>
      </c>
      <c r="D47" s="56">
        <f t="shared" si="3"/>
        <v>1</v>
      </c>
      <c r="E47" s="57">
        <f t="shared" si="3"/>
        <v>1</v>
      </c>
    </row>
    <row r="48" spans="2:5" x14ac:dyDescent="0.25">
      <c r="B48" s="2" t="s">
        <v>21</v>
      </c>
      <c r="C48" s="77">
        <f t="shared" si="3"/>
        <v>0.33333333333333331</v>
      </c>
      <c r="D48" s="54">
        <f t="shared" si="3"/>
        <v>0.66666666666666663</v>
      </c>
      <c r="E48" s="55">
        <f t="shared" si="3"/>
        <v>1</v>
      </c>
    </row>
    <row r="49" spans="2:5" x14ac:dyDescent="0.25">
      <c r="B49" s="25" t="s">
        <v>24</v>
      </c>
      <c r="C49" s="75">
        <f t="shared" si="3"/>
        <v>0.30434782608695654</v>
      </c>
      <c r="D49" s="56">
        <f t="shared" si="3"/>
        <v>0.69565217391304346</v>
      </c>
      <c r="E49" s="57">
        <f t="shared" si="3"/>
        <v>1</v>
      </c>
    </row>
    <row r="50" spans="2:5" x14ac:dyDescent="0.25">
      <c r="B50" s="6" t="s">
        <v>18</v>
      </c>
      <c r="C50" s="77">
        <f t="shared" si="3"/>
        <v>0.55084745762711862</v>
      </c>
      <c r="D50" s="54">
        <f t="shared" si="3"/>
        <v>0.44915254237288138</v>
      </c>
      <c r="E50" s="55">
        <f t="shared" si="3"/>
        <v>1</v>
      </c>
    </row>
    <row r="51" spans="2:5" x14ac:dyDescent="0.25">
      <c r="B51" s="25" t="s">
        <v>22</v>
      </c>
      <c r="C51" s="75">
        <f t="shared" si="3"/>
        <v>0.44897959183673469</v>
      </c>
      <c r="D51" s="56">
        <f t="shared" si="3"/>
        <v>0.55102040816326525</v>
      </c>
      <c r="E51" s="57">
        <f t="shared" si="3"/>
        <v>1</v>
      </c>
    </row>
    <row r="52" spans="2:5" x14ac:dyDescent="0.25">
      <c r="B52" s="2" t="s">
        <v>20</v>
      </c>
      <c r="C52" s="77">
        <f t="shared" si="3"/>
        <v>0.1875</v>
      </c>
      <c r="D52" s="54">
        <f t="shared" si="3"/>
        <v>0.8125</v>
      </c>
      <c r="E52" s="55">
        <f t="shared" si="3"/>
        <v>1</v>
      </c>
    </row>
    <row r="53" spans="2:5" x14ac:dyDescent="0.25">
      <c r="B53" s="25" t="s">
        <v>19</v>
      </c>
      <c r="C53" s="75">
        <f t="shared" si="3"/>
        <v>0.70833333333333337</v>
      </c>
      <c r="D53" s="56">
        <f t="shared" si="3"/>
        <v>0.29166666666666669</v>
      </c>
      <c r="E53" s="57">
        <f t="shared" si="3"/>
        <v>1</v>
      </c>
    </row>
    <row r="54" spans="2:5" x14ac:dyDescent="0.25">
      <c r="B54" s="6" t="s">
        <v>17</v>
      </c>
      <c r="C54" s="77">
        <f t="shared" si="3"/>
        <v>0.2071917808219178</v>
      </c>
      <c r="D54" s="54">
        <f t="shared" si="3"/>
        <v>0.7928082191780822</v>
      </c>
      <c r="E54" s="55">
        <f t="shared" si="3"/>
        <v>1</v>
      </c>
    </row>
    <row r="55" spans="2:5" x14ac:dyDescent="0.25">
      <c r="B55" s="25" t="s">
        <v>15</v>
      </c>
      <c r="C55" s="75">
        <f t="shared" si="3"/>
        <v>0.15384615384615385</v>
      </c>
      <c r="D55" s="56">
        <f t="shared" si="3"/>
        <v>0.84615384615384615</v>
      </c>
      <c r="E55" s="57">
        <f t="shared" si="3"/>
        <v>1</v>
      </c>
    </row>
    <row r="56" spans="2:5" x14ac:dyDescent="0.25">
      <c r="B56" s="2" t="s">
        <v>13</v>
      </c>
      <c r="C56" s="77">
        <f t="shared" si="3"/>
        <v>0.54255319148936165</v>
      </c>
      <c r="D56" s="54">
        <f t="shared" si="3"/>
        <v>0.45744680851063829</v>
      </c>
      <c r="E56" s="55">
        <f t="shared" si="3"/>
        <v>1</v>
      </c>
    </row>
    <row r="57" spans="2:5" x14ac:dyDescent="0.25">
      <c r="B57" s="25" t="s">
        <v>8</v>
      </c>
      <c r="C57" s="75">
        <f t="shared" si="3"/>
        <v>1</v>
      </c>
      <c r="D57" s="56">
        <f t="shared" si="3"/>
        <v>0</v>
      </c>
      <c r="E57" s="57">
        <f t="shared" si="3"/>
        <v>1</v>
      </c>
    </row>
    <row r="58" spans="2:5" x14ac:dyDescent="0.25">
      <c r="B58" s="6" t="s">
        <v>10</v>
      </c>
      <c r="C58" s="77">
        <f t="shared" si="3"/>
        <v>0.42857142857142855</v>
      </c>
      <c r="D58" s="54">
        <f t="shared" si="3"/>
        <v>0.5714285714285714</v>
      </c>
      <c r="E58" s="55">
        <f t="shared" si="3"/>
        <v>1</v>
      </c>
    </row>
    <row r="59" spans="2:5" x14ac:dyDescent="0.25">
      <c r="B59" s="25" t="s">
        <v>11</v>
      </c>
      <c r="C59" s="75">
        <f t="shared" si="3"/>
        <v>0.33333333333333331</v>
      </c>
      <c r="D59" s="56">
        <f t="shared" si="3"/>
        <v>0.66666666666666663</v>
      </c>
      <c r="E59" s="57">
        <f t="shared" si="3"/>
        <v>1</v>
      </c>
    </row>
    <row r="60" spans="2:5" x14ac:dyDescent="0.25">
      <c r="B60" s="2" t="s">
        <v>9</v>
      </c>
      <c r="C60" s="77">
        <f t="shared" si="3"/>
        <v>0.5</v>
      </c>
      <c r="D60" s="54">
        <f t="shared" si="3"/>
        <v>0.5</v>
      </c>
      <c r="E60" s="55">
        <f t="shared" si="3"/>
        <v>1</v>
      </c>
    </row>
    <row r="61" spans="2:5" x14ac:dyDescent="0.25">
      <c r="B61" s="25" t="s">
        <v>7</v>
      </c>
      <c r="C61" s="75">
        <f t="shared" si="3"/>
        <v>0.3125</v>
      </c>
      <c r="D61" s="56">
        <f t="shared" si="3"/>
        <v>0.6875</v>
      </c>
      <c r="E61" s="57">
        <f t="shared" si="3"/>
        <v>1</v>
      </c>
    </row>
    <row r="62" spans="2:5" x14ac:dyDescent="0.25">
      <c r="B62" s="2" t="s">
        <v>6</v>
      </c>
      <c r="C62" s="77">
        <f t="shared" si="3"/>
        <v>0.58333333333333337</v>
      </c>
      <c r="D62" s="54">
        <f t="shared" si="3"/>
        <v>0.41666666666666669</v>
      </c>
      <c r="E62" s="55">
        <f t="shared" si="3"/>
        <v>1</v>
      </c>
    </row>
    <row r="63" spans="2:5" x14ac:dyDescent="0.25">
      <c r="B63" s="25" t="s">
        <v>4</v>
      </c>
      <c r="C63" s="75">
        <f t="shared" si="3"/>
        <v>0.27893738140417457</v>
      </c>
      <c r="D63" s="56">
        <f t="shared" si="3"/>
        <v>0.72106261859582543</v>
      </c>
      <c r="E63" s="57">
        <f t="shared" si="3"/>
        <v>1</v>
      </c>
    </row>
    <row r="64" spans="2:5" ht="15.75" thickBot="1" x14ac:dyDescent="0.3">
      <c r="B64" s="33" t="s">
        <v>2</v>
      </c>
      <c r="C64" s="79">
        <f t="shared" si="3"/>
        <v>0.43089430894308944</v>
      </c>
      <c r="D64" s="80">
        <f t="shared" si="3"/>
        <v>0.56910569105691056</v>
      </c>
      <c r="E64" s="55">
        <f t="shared" si="3"/>
        <v>1</v>
      </c>
    </row>
    <row r="65" spans="2:5" ht="16.5" thickBot="1" x14ac:dyDescent="0.3">
      <c r="B65" s="24" t="s">
        <v>29</v>
      </c>
      <c r="C65" s="84">
        <f>C32/$E32</f>
        <v>0.45178764897074758</v>
      </c>
      <c r="D65" s="85">
        <f>D32/$E32</f>
        <v>0.54821235102925248</v>
      </c>
      <c r="E65" s="68">
        <f>SUM(C65:D65)</f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8854D-78E0-4EEC-918A-D6C1E401E8AA}">
  <dimension ref="B1:O114"/>
  <sheetViews>
    <sheetView tabSelected="1" topLeftCell="B19" workbookViewId="0">
      <selection activeCell="D114" sqref="B87:D114"/>
    </sheetView>
  </sheetViews>
  <sheetFormatPr baseColWidth="10" defaultRowHeight="15" x14ac:dyDescent="0.25"/>
  <cols>
    <col min="2" max="2" width="47.7109375" customWidth="1"/>
    <col min="3" max="3" width="18.7109375" customWidth="1"/>
    <col min="4" max="4" width="20.28515625" customWidth="1"/>
  </cols>
  <sheetData>
    <row r="1" spans="2:4" ht="15.75" thickBot="1" x14ac:dyDescent="0.3"/>
    <row r="2" spans="2:4" ht="21.75" thickBot="1" x14ac:dyDescent="0.3">
      <c r="B2" s="43" t="s">
        <v>65</v>
      </c>
      <c r="C2" s="24" t="s">
        <v>63</v>
      </c>
      <c r="D2" s="24" t="s">
        <v>64</v>
      </c>
    </row>
    <row r="3" spans="2:4" ht="16.5" customHeight="1" x14ac:dyDescent="0.25">
      <c r="B3" s="39" t="s">
        <v>23</v>
      </c>
      <c r="C3" s="112">
        <v>3247</v>
      </c>
      <c r="D3" s="105">
        <v>0.31980695360977052</v>
      </c>
    </row>
    <row r="4" spans="2:4" ht="16.5" customHeight="1" x14ac:dyDescent="0.25">
      <c r="B4" s="38" t="s">
        <v>68</v>
      </c>
      <c r="C4" s="113">
        <v>1373</v>
      </c>
      <c r="D4" s="103">
        <v>0.13523096621688172</v>
      </c>
    </row>
    <row r="5" spans="2:4" ht="16.5" customHeight="1" x14ac:dyDescent="0.25">
      <c r="B5" s="44" t="s">
        <v>69</v>
      </c>
      <c r="C5" s="114">
        <v>1230</v>
      </c>
      <c r="D5" s="116">
        <v>0.12114645917462818</v>
      </c>
    </row>
    <row r="6" spans="2:4" ht="16.5" customHeight="1" x14ac:dyDescent="0.25">
      <c r="B6" s="38" t="s">
        <v>70</v>
      </c>
      <c r="C6" s="113">
        <v>1216</v>
      </c>
      <c r="D6" s="103">
        <v>0.1197675563872747</v>
      </c>
    </row>
    <row r="7" spans="2:4" ht="16.5" customHeight="1" x14ac:dyDescent="0.25">
      <c r="B7" s="39" t="s">
        <v>71</v>
      </c>
      <c r="C7" s="112">
        <v>584</v>
      </c>
      <c r="D7" s="105">
        <v>5.7519944843888504E-2</v>
      </c>
    </row>
    <row r="8" spans="2:4" ht="16.5" customHeight="1" x14ac:dyDescent="0.25">
      <c r="B8" s="38" t="s">
        <v>90</v>
      </c>
      <c r="C8" s="113">
        <v>527</v>
      </c>
      <c r="D8" s="103">
        <v>5.1905840638235001E-2</v>
      </c>
    </row>
    <row r="9" spans="2:4" ht="16.5" customHeight="1" x14ac:dyDescent="0.25">
      <c r="B9" s="44" t="s">
        <v>72</v>
      </c>
      <c r="C9" s="114">
        <v>501</v>
      </c>
      <c r="D9" s="116">
        <v>4.9345021176007094E-2</v>
      </c>
    </row>
    <row r="10" spans="2:4" ht="16.5" customHeight="1" x14ac:dyDescent="0.25">
      <c r="B10" s="38" t="s">
        <v>73</v>
      </c>
      <c r="C10" s="113">
        <v>375</v>
      </c>
      <c r="D10" s="103">
        <v>3.693489608982567E-2</v>
      </c>
    </row>
    <row r="11" spans="2:4" ht="16.5" customHeight="1" x14ac:dyDescent="0.25">
      <c r="B11" s="39" t="s">
        <v>74</v>
      </c>
      <c r="C11" s="112">
        <v>294</v>
      </c>
      <c r="D11" s="105">
        <v>2.8956958534423323E-2</v>
      </c>
    </row>
    <row r="12" spans="2:4" ht="16.5" customHeight="1" x14ac:dyDescent="0.25">
      <c r="B12" s="38" t="s">
        <v>75</v>
      </c>
      <c r="C12" s="113">
        <v>219</v>
      </c>
      <c r="D12" s="103">
        <v>2.1569979316458189E-2</v>
      </c>
    </row>
    <row r="13" spans="2:4" ht="16.5" customHeight="1" x14ac:dyDescent="0.25">
      <c r="B13" s="44" t="s">
        <v>76</v>
      </c>
      <c r="C13" s="114">
        <v>177</v>
      </c>
      <c r="D13" s="116">
        <v>1.7433270954397714E-2</v>
      </c>
    </row>
    <row r="14" spans="2:4" ht="16.5" customHeight="1" x14ac:dyDescent="0.25">
      <c r="B14" s="38" t="s">
        <v>77</v>
      </c>
      <c r="C14" s="113">
        <v>118</v>
      </c>
      <c r="D14" s="103">
        <v>1.1622180636265144E-2</v>
      </c>
    </row>
    <row r="15" spans="2:4" ht="16.5" customHeight="1" x14ac:dyDescent="0.25">
      <c r="B15" s="39" t="s">
        <v>13</v>
      </c>
      <c r="C15" s="112">
        <v>94</v>
      </c>
      <c r="D15" s="105">
        <v>9.2583472865163004E-3</v>
      </c>
    </row>
    <row r="16" spans="2:4" ht="16.5" customHeight="1" x14ac:dyDescent="0.25">
      <c r="B16" s="38" t="s">
        <v>78</v>
      </c>
      <c r="C16" s="113">
        <v>32</v>
      </c>
      <c r="D16" s="103">
        <v>3.1517777996651238E-3</v>
      </c>
    </row>
    <row r="17" spans="2:4" ht="16.5" customHeight="1" x14ac:dyDescent="0.25">
      <c r="B17" s="44" t="s">
        <v>79</v>
      </c>
      <c r="C17" s="114">
        <v>24</v>
      </c>
      <c r="D17" s="116">
        <v>2.3638333497488428E-3</v>
      </c>
    </row>
    <row r="18" spans="2:4" ht="16.5" customHeight="1" x14ac:dyDescent="0.25">
      <c r="B18" s="38" t="s">
        <v>91</v>
      </c>
      <c r="C18" s="113">
        <v>24</v>
      </c>
      <c r="D18" s="103">
        <v>2.3638333497488428E-3</v>
      </c>
    </row>
    <row r="19" spans="2:4" ht="16.5" customHeight="1" x14ac:dyDescent="0.25">
      <c r="B19" s="39" t="s">
        <v>89</v>
      </c>
      <c r="C19" s="112">
        <v>24</v>
      </c>
      <c r="D19" s="105">
        <v>2.3638333497488428E-3</v>
      </c>
    </row>
    <row r="20" spans="2:4" ht="16.5" customHeight="1" x14ac:dyDescent="0.25">
      <c r="B20" s="38" t="s">
        <v>6</v>
      </c>
      <c r="C20" s="113">
        <v>24</v>
      </c>
      <c r="D20" s="103">
        <v>2.3638333497488428E-3</v>
      </c>
    </row>
    <row r="21" spans="2:4" ht="16.5" customHeight="1" x14ac:dyDescent="0.25">
      <c r="B21" s="44" t="s">
        <v>80</v>
      </c>
      <c r="C21" s="114">
        <v>23</v>
      </c>
      <c r="D21" s="116">
        <v>2.2653402935093078E-3</v>
      </c>
    </row>
    <row r="22" spans="2:4" ht="16.5" customHeight="1" x14ac:dyDescent="0.25">
      <c r="B22" s="38" t="s">
        <v>81</v>
      </c>
      <c r="C22" s="113">
        <v>16</v>
      </c>
      <c r="D22" s="103">
        <v>1.5758888998325619E-3</v>
      </c>
    </row>
    <row r="23" spans="2:4" ht="16.5" customHeight="1" x14ac:dyDescent="0.25">
      <c r="B23" s="39" t="s">
        <v>82</v>
      </c>
      <c r="C23" s="112">
        <v>13</v>
      </c>
      <c r="D23" s="105">
        <v>1.2804097311139564E-3</v>
      </c>
    </row>
    <row r="24" spans="2:4" ht="16.5" customHeight="1" x14ac:dyDescent="0.25">
      <c r="B24" s="38" t="s">
        <v>87</v>
      </c>
      <c r="C24" s="113">
        <v>7</v>
      </c>
      <c r="D24" s="103">
        <v>6.8945139367674582E-4</v>
      </c>
    </row>
    <row r="25" spans="2:4" ht="16.5" customHeight="1" x14ac:dyDescent="0.25">
      <c r="B25" s="44" t="s">
        <v>92</v>
      </c>
      <c r="C25" s="114">
        <v>4</v>
      </c>
      <c r="D25" s="116">
        <v>3.9397222495814047E-4</v>
      </c>
    </row>
    <row r="26" spans="2:4" ht="16.5" customHeight="1" x14ac:dyDescent="0.25">
      <c r="B26" s="38" t="s">
        <v>93</v>
      </c>
      <c r="C26" s="113">
        <v>3</v>
      </c>
      <c r="D26" s="103">
        <v>2.9547916871860535E-4</v>
      </c>
    </row>
    <row r="27" spans="2:4" ht="16.5" customHeight="1" x14ac:dyDescent="0.25">
      <c r="B27" s="39" t="s">
        <v>83</v>
      </c>
      <c r="C27" s="112">
        <v>3</v>
      </c>
      <c r="D27" s="105">
        <v>2.9547916871860535E-4</v>
      </c>
    </row>
    <row r="28" spans="2:4" ht="16.5" customHeight="1" x14ac:dyDescent="0.25">
      <c r="B28" s="38" t="s">
        <v>88</v>
      </c>
      <c r="C28" s="113">
        <v>1</v>
      </c>
      <c r="D28" s="103">
        <v>9.8493056239535117E-5</v>
      </c>
    </row>
    <row r="29" spans="2:4" ht="16.5" customHeight="1" x14ac:dyDescent="0.25">
      <c r="B29" s="39" t="s">
        <v>84</v>
      </c>
      <c r="C29" s="112">
        <v>0</v>
      </c>
      <c r="D29" s="105">
        <v>0</v>
      </c>
    </row>
    <row r="30" spans="2:4" ht="16.5" customHeight="1" x14ac:dyDescent="0.25">
      <c r="B30" s="38" t="s">
        <v>85</v>
      </c>
      <c r="C30" s="113">
        <v>0</v>
      </c>
      <c r="D30" s="103">
        <v>0</v>
      </c>
    </row>
    <row r="31" spans="2:4" ht="16.5" customHeight="1" thickBot="1" x14ac:dyDescent="0.3">
      <c r="B31" s="40" t="s">
        <v>86</v>
      </c>
      <c r="C31" s="115">
        <v>0</v>
      </c>
      <c r="D31" s="107">
        <v>0</v>
      </c>
    </row>
    <row r="32" spans="2:4" ht="16.5" customHeight="1" thickBot="1" x14ac:dyDescent="0.3">
      <c r="B32" s="24" t="s">
        <v>29</v>
      </c>
      <c r="C32" s="48">
        <v>10153</v>
      </c>
      <c r="D32" s="68">
        <v>1.0000000000000004</v>
      </c>
    </row>
    <row r="33" spans="2:15" ht="16.5" customHeight="1" thickBot="1" x14ac:dyDescent="0.3">
      <c r="B33" s="24" t="s">
        <v>66</v>
      </c>
      <c r="C33" s="48">
        <v>6764</v>
      </c>
    </row>
    <row r="34" spans="2:15" ht="15.75" thickBot="1" x14ac:dyDescent="0.3"/>
    <row r="35" spans="2:15" ht="15.75" thickBot="1" x14ac:dyDescent="0.3">
      <c r="B35" s="49" t="s">
        <v>67</v>
      </c>
      <c r="C35" s="53">
        <f>C32/C33</f>
        <v>1.5010348905972797</v>
      </c>
    </row>
    <row r="37" spans="2:15" ht="15.75" thickBot="1" x14ac:dyDescent="0.3"/>
    <row r="38" spans="2:15" ht="21.75" thickBot="1" x14ac:dyDescent="0.3">
      <c r="B38" s="43"/>
      <c r="C38" s="42" t="s">
        <v>97</v>
      </c>
      <c r="D38" s="42" t="s">
        <v>40</v>
      </c>
      <c r="E38" s="42" t="s">
        <v>61</v>
      </c>
      <c r="F38" s="42" t="s">
        <v>98</v>
      </c>
      <c r="G38" s="42" t="s">
        <v>43</v>
      </c>
      <c r="H38" s="42" t="s">
        <v>44</v>
      </c>
      <c r="I38" s="42" t="s">
        <v>99</v>
      </c>
      <c r="J38" s="42" t="s">
        <v>100</v>
      </c>
      <c r="K38" s="42" t="s">
        <v>47</v>
      </c>
      <c r="L38" s="42" t="s">
        <v>48</v>
      </c>
      <c r="M38" s="42" t="s">
        <v>49</v>
      </c>
      <c r="N38" s="42" t="s">
        <v>50</v>
      </c>
      <c r="O38" s="24" t="s">
        <v>29</v>
      </c>
    </row>
    <row r="39" spans="2:15" x14ac:dyDescent="0.25">
      <c r="B39" s="39" t="s">
        <v>27</v>
      </c>
      <c r="C39" s="7">
        <v>2</v>
      </c>
      <c r="D39" s="7">
        <v>2</v>
      </c>
      <c r="E39" s="7">
        <v>2</v>
      </c>
      <c r="F39" s="7">
        <v>0</v>
      </c>
      <c r="G39" s="7">
        <v>0</v>
      </c>
      <c r="H39" s="7">
        <v>0</v>
      </c>
      <c r="I39" s="7">
        <v>3</v>
      </c>
      <c r="J39" s="7">
        <v>2</v>
      </c>
      <c r="K39" s="7">
        <v>5</v>
      </c>
      <c r="L39" s="7">
        <v>2</v>
      </c>
      <c r="M39" s="7">
        <v>3</v>
      </c>
      <c r="N39" s="7">
        <v>3</v>
      </c>
      <c r="O39" s="45">
        <v>24</v>
      </c>
    </row>
    <row r="40" spans="2:15" x14ac:dyDescent="0.25">
      <c r="B40" s="38" t="s">
        <v>23</v>
      </c>
      <c r="C40" s="26">
        <v>241</v>
      </c>
      <c r="D40" s="26">
        <v>232</v>
      </c>
      <c r="E40" s="26">
        <v>105</v>
      </c>
      <c r="F40" s="26">
        <v>29</v>
      </c>
      <c r="G40" s="26">
        <v>35</v>
      </c>
      <c r="H40" s="26">
        <v>89</v>
      </c>
      <c r="I40" s="26">
        <v>269</v>
      </c>
      <c r="J40" s="26">
        <v>338</v>
      </c>
      <c r="K40" s="26">
        <v>441</v>
      </c>
      <c r="L40" s="26">
        <v>679</v>
      </c>
      <c r="M40" s="26">
        <v>474</v>
      </c>
      <c r="N40" s="26">
        <v>315</v>
      </c>
      <c r="O40" s="46">
        <v>3247</v>
      </c>
    </row>
    <row r="41" spans="2:15" x14ac:dyDescent="0.25">
      <c r="B41" s="44" t="s">
        <v>37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45">
        <v>0</v>
      </c>
    </row>
    <row r="42" spans="2:15" x14ac:dyDescent="0.25">
      <c r="B42" s="38" t="s">
        <v>12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46">
        <v>0</v>
      </c>
    </row>
    <row r="43" spans="2:15" x14ac:dyDescent="0.25">
      <c r="B43" s="39" t="s">
        <v>28</v>
      </c>
      <c r="C43" s="7">
        <v>7</v>
      </c>
      <c r="D43" s="7">
        <v>12</v>
      </c>
      <c r="E43" s="7">
        <v>25</v>
      </c>
      <c r="F43" s="7">
        <v>1</v>
      </c>
      <c r="G43" s="7">
        <v>1</v>
      </c>
      <c r="H43" s="7">
        <v>11</v>
      </c>
      <c r="I43" s="7">
        <v>11</v>
      </c>
      <c r="J43" s="7">
        <v>17</v>
      </c>
      <c r="K43" s="7">
        <v>32</v>
      </c>
      <c r="L43" s="7">
        <v>49</v>
      </c>
      <c r="M43" s="7">
        <v>35</v>
      </c>
      <c r="N43" s="7">
        <v>18</v>
      </c>
      <c r="O43" s="45">
        <v>219</v>
      </c>
    </row>
    <row r="44" spans="2:15" x14ac:dyDescent="0.25">
      <c r="B44" s="38" t="s">
        <v>3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46">
        <v>0</v>
      </c>
    </row>
    <row r="45" spans="2:15" x14ac:dyDescent="0.25">
      <c r="B45" s="44" t="s">
        <v>0</v>
      </c>
      <c r="C45" s="7">
        <v>24</v>
      </c>
      <c r="D45" s="7">
        <v>17</v>
      </c>
      <c r="E45" s="7">
        <v>20</v>
      </c>
      <c r="F45" s="7">
        <v>4</v>
      </c>
      <c r="G45" s="7">
        <v>15</v>
      </c>
      <c r="H45" s="7">
        <v>15</v>
      </c>
      <c r="I45" s="7">
        <v>40</v>
      </c>
      <c r="J45" s="7">
        <v>47</v>
      </c>
      <c r="K45" s="7">
        <v>45</v>
      </c>
      <c r="L45" s="7">
        <v>68</v>
      </c>
      <c r="M45" s="7">
        <v>57</v>
      </c>
      <c r="N45" s="7">
        <v>23</v>
      </c>
      <c r="O45" s="45">
        <v>375</v>
      </c>
    </row>
    <row r="46" spans="2:15" x14ac:dyDescent="0.25">
      <c r="B46" s="38" t="s">
        <v>25</v>
      </c>
      <c r="C46" s="26">
        <v>27</v>
      </c>
      <c r="D46" s="26">
        <v>24</v>
      </c>
      <c r="E46" s="26">
        <v>14</v>
      </c>
      <c r="F46" s="26">
        <v>5</v>
      </c>
      <c r="G46" s="26">
        <v>2</v>
      </c>
      <c r="H46" s="26">
        <v>5</v>
      </c>
      <c r="I46" s="26">
        <v>17</v>
      </c>
      <c r="J46" s="26">
        <v>18</v>
      </c>
      <c r="K46" s="26">
        <v>20</v>
      </c>
      <c r="L46" s="26">
        <v>17</v>
      </c>
      <c r="M46" s="26">
        <v>18</v>
      </c>
      <c r="N46" s="26">
        <v>10</v>
      </c>
      <c r="O46" s="46">
        <v>177</v>
      </c>
    </row>
    <row r="47" spans="2:15" x14ac:dyDescent="0.25">
      <c r="B47" s="39" t="s">
        <v>26</v>
      </c>
      <c r="C47" s="7">
        <v>53</v>
      </c>
      <c r="D47" s="7">
        <v>85</v>
      </c>
      <c r="E47" s="7">
        <v>90</v>
      </c>
      <c r="F47" s="7">
        <v>3</v>
      </c>
      <c r="G47" s="7">
        <v>5</v>
      </c>
      <c r="H47" s="7">
        <v>43</v>
      </c>
      <c r="I47" s="7">
        <v>123</v>
      </c>
      <c r="J47" s="7">
        <v>80</v>
      </c>
      <c r="K47" s="7">
        <v>97</v>
      </c>
      <c r="L47" s="7">
        <v>214</v>
      </c>
      <c r="M47" s="7">
        <v>230</v>
      </c>
      <c r="N47" s="7">
        <v>193</v>
      </c>
      <c r="O47" s="45">
        <v>1216</v>
      </c>
    </row>
    <row r="48" spans="2:15" x14ac:dyDescent="0.25">
      <c r="B48" s="38" t="s">
        <v>14</v>
      </c>
      <c r="C48" s="26">
        <v>51</v>
      </c>
      <c r="D48" s="26">
        <v>59</v>
      </c>
      <c r="E48" s="26">
        <v>20</v>
      </c>
      <c r="F48" s="26">
        <v>5</v>
      </c>
      <c r="G48" s="26">
        <v>9</v>
      </c>
      <c r="H48" s="26">
        <v>15</v>
      </c>
      <c r="I48" s="26">
        <v>32</v>
      </c>
      <c r="J48" s="26">
        <v>45</v>
      </c>
      <c r="K48" s="26">
        <v>67</v>
      </c>
      <c r="L48" s="26">
        <v>72</v>
      </c>
      <c r="M48" s="26">
        <v>75</v>
      </c>
      <c r="N48" s="26">
        <v>51</v>
      </c>
      <c r="O48" s="46">
        <v>501</v>
      </c>
    </row>
    <row r="49" spans="2:15" x14ac:dyDescent="0.25">
      <c r="B49" s="44" t="s">
        <v>5</v>
      </c>
      <c r="C49" s="7">
        <v>103</v>
      </c>
      <c r="D49" s="7">
        <v>122</v>
      </c>
      <c r="E49" s="7">
        <v>62</v>
      </c>
      <c r="F49" s="7">
        <v>23</v>
      </c>
      <c r="G49" s="7">
        <v>34</v>
      </c>
      <c r="H49" s="7">
        <v>41</v>
      </c>
      <c r="I49" s="7">
        <v>149</v>
      </c>
      <c r="J49" s="7">
        <v>181</v>
      </c>
      <c r="K49" s="7">
        <v>190</v>
      </c>
      <c r="L49" s="7">
        <v>216</v>
      </c>
      <c r="M49" s="7">
        <v>206</v>
      </c>
      <c r="N49" s="7">
        <v>46</v>
      </c>
      <c r="O49" s="45">
        <v>1373</v>
      </c>
    </row>
    <row r="50" spans="2:15" x14ac:dyDescent="0.25">
      <c r="B50" s="38" t="s">
        <v>16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2</v>
      </c>
      <c r="K50" s="26">
        <v>0</v>
      </c>
      <c r="L50" s="26">
        <v>0</v>
      </c>
      <c r="M50" s="26">
        <v>0</v>
      </c>
      <c r="N50" s="26">
        <v>1</v>
      </c>
      <c r="O50" s="46">
        <v>3</v>
      </c>
    </row>
    <row r="51" spans="2:15" x14ac:dyDescent="0.25">
      <c r="B51" s="39" t="s">
        <v>21</v>
      </c>
      <c r="C51" s="7">
        <v>0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2</v>
      </c>
      <c r="L51" s="7">
        <v>0</v>
      </c>
      <c r="M51" s="7">
        <v>0</v>
      </c>
      <c r="N51" s="7">
        <v>0</v>
      </c>
      <c r="O51" s="45">
        <v>3</v>
      </c>
    </row>
    <row r="52" spans="2:15" x14ac:dyDescent="0.25">
      <c r="B52" s="38" t="s">
        <v>24</v>
      </c>
      <c r="C52" s="26">
        <v>3</v>
      </c>
      <c r="D52" s="26">
        <v>3</v>
      </c>
      <c r="E52" s="26">
        <v>0</v>
      </c>
      <c r="F52" s="26">
        <v>1</v>
      </c>
      <c r="G52" s="26">
        <v>0</v>
      </c>
      <c r="H52" s="26">
        <v>3</v>
      </c>
      <c r="I52" s="26">
        <v>1</v>
      </c>
      <c r="J52" s="26">
        <v>4</v>
      </c>
      <c r="K52" s="26">
        <v>5</v>
      </c>
      <c r="L52" s="26">
        <v>3</v>
      </c>
      <c r="M52" s="26">
        <v>0</v>
      </c>
      <c r="N52" s="26">
        <v>0</v>
      </c>
      <c r="O52" s="46">
        <v>23</v>
      </c>
    </row>
    <row r="53" spans="2:15" x14ac:dyDescent="0.25">
      <c r="B53" s="44" t="s">
        <v>18</v>
      </c>
      <c r="C53" s="7">
        <v>15</v>
      </c>
      <c r="D53" s="7">
        <v>11</v>
      </c>
      <c r="E53" s="7">
        <v>8</v>
      </c>
      <c r="F53" s="7">
        <v>0</v>
      </c>
      <c r="G53" s="7">
        <v>2</v>
      </c>
      <c r="H53" s="7">
        <v>2</v>
      </c>
      <c r="I53" s="7">
        <v>14</v>
      </c>
      <c r="J53" s="7">
        <v>8</v>
      </c>
      <c r="K53" s="7">
        <v>18</v>
      </c>
      <c r="L53" s="7">
        <v>17</v>
      </c>
      <c r="M53" s="7">
        <v>16</v>
      </c>
      <c r="N53" s="7">
        <v>7</v>
      </c>
      <c r="O53" s="45">
        <v>118</v>
      </c>
    </row>
    <row r="54" spans="2:15" x14ac:dyDescent="0.25">
      <c r="B54" s="38" t="s">
        <v>22</v>
      </c>
      <c r="C54" s="26">
        <v>28</v>
      </c>
      <c r="D54" s="26">
        <v>50</v>
      </c>
      <c r="E54" s="26">
        <v>20</v>
      </c>
      <c r="F54" s="26">
        <v>4</v>
      </c>
      <c r="G54" s="26">
        <v>8</v>
      </c>
      <c r="H54" s="26">
        <v>11</v>
      </c>
      <c r="I54" s="26">
        <v>23</v>
      </c>
      <c r="J54" s="26">
        <v>22</v>
      </c>
      <c r="K54" s="26">
        <v>36</v>
      </c>
      <c r="L54" s="26">
        <v>35</v>
      </c>
      <c r="M54" s="26">
        <v>33</v>
      </c>
      <c r="N54" s="26">
        <v>24</v>
      </c>
      <c r="O54" s="46">
        <v>294</v>
      </c>
    </row>
    <row r="55" spans="2:15" x14ac:dyDescent="0.25">
      <c r="B55" s="39" t="s">
        <v>20</v>
      </c>
      <c r="C55" s="7">
        <v>3</v>
      </c>
      <c r="D55" s="7">
        <v>5</v>
      </c>
      <c r="E55" s="7">
        <v>3</v>
      </c>
      <c r="F55" s="7">
        <v>1</v>
      </c>
      <c r="G55" s="7">
        <v>3</v>
      </c>
      <c r="H55" s="7">
        <v>2</v>
      </c>
      <c r="I55" s="7">
        <v>2</v>
      </c>
      <c r="J55" s="7">
        <v>3</v>
      </c>
      <c r="K55" s="7">
        <v>2</v>
      </c>
      <c r="L55" s="7">
        <v>1</v>
      </c>
      <c r="M55" s="7">
        <v>4</v>
      </c>
      <c r="N55" s="7">
        <v>3</v>
      </c>
      <c r="O55" s="45">
        <v>32</v>
      </c>
    </row>
    <row r="56" spans="2:15" x14ac:dyDescent="0.25">
      <c r="B56" s="38" t="s">
        <v>19</v>
      </c>
      <c r="C56" s="26">
        <v>1</v>
      </c>
      <c r="D56" s="26">
        <v>3</v>
      </c>
      <c r="E56" s="26">
        <v>2</v>
      </c>
      <c r="F56" s="26">
        <v>6</v>
      </c>
      <c r="G56" s="26">
        <v>2</v>
      </c>
      <c r="H56" s="26">
        <v>1</v>
      </c>
      <c r="I56" s="26">
        <v>2</v>
      </c>
      <c r="J56" s="26">
        <v>2</v>
      </c>
      <c r="K56" s="26">
        <v>2</v>
      </c>
      <c r="L56" s="26">
        <v>1</v>
      </c>
      <c r="M56" s="26">
        <v>1</v>
      </c>
      <c r="N56" s="26">
        <v>1</v>
      </c>
      <c r="O56" s="46">
        <v>24</v>
      </c>
    </row>
    <row r="57" spans="2:15" x14ac:dyDescent="0.25">
      <c r="B57" s="44" t="s">
        <v>17</v>
      </c>
      <c r="C57" s="7">
        <v>31</v>
      </c>
      <c r="D57" s="7">
        <v>45</v>
      </c>
      <c r="E57" s="7">
        <v>36</v>
      </c>
      <c r="F57" s="7">
        <v>36</v>
      </c>
      <c r="G57" s="7">
        <v>61</v>
      </c>
      <c r="H57" s="7">
        <v>48</v>
      </c>
      <c r="I57" s="7">
        <v>63</v>
      </c>
      <c r="J57" s="7">
        <v>33</v>
      </c>
      <c r="K57" s="7">
        <v>57</v>
      </c>
      <c r="L57" s="7">
        <v>63</v>
      </c>
      <c r="M57" s="7">
        <v>72</v>
      </c>
      <c r="N57" s="7">
        <v>39</v>
      </c>
      <c r="O57" s="45">
        <v>584</v>
      </c>
    </row>
    <row r="58" spans="2:15" x14ac:dyDescent="0.25">
      <c r="B58" s="38" t="s">
        <v>15</v>
      </c>
      <c r="C58" s="26">
        <v>0</v>
      </c>
      <c r="D58" s="26">
        <v>1</v>
      </c>
      <c r="E58" s="26">
        <v>1</v>
      </c>
      <c r="F58" s="26">
        <v>2</v>
      </c>
      <c r="G58" s="26">
        <v>5</v>
      </c>
      <c r="H58" s="26">
        <v>3</v>
      </c>
      <c r="I58" s="26">
        <v>0</v>
      </c>
      <c r="J58" s="26">
        <v>1</v>
      </c>
      <c r="K58" s="26">
        <v>0</v>
      </c>
      <c r="L58" s="26">
        <v>0</v>
      </c>
      <c r="M58" s="26">
        <v>0</v>
      </c>
      <c r="N58" s="26">
        <v>0</v>
      </c>
      <c r="O58" s="46">
        <v>13</v>
      </c>
    </row>
    <row r="59" spans="2:15" x14ac:dyDescent="0.25">
      <c r="B59" s="39" t="s">
        <v>13</v>
      </c>
      <c r="C59" s="7">
        <v>7</v>
      </c>
      <c r="D59" s="7">
        <v>13</v>
      </c>
      <c r="E59" s="7">
        <v>6</v>
      </c>
      <c r="F59" s="7">
        <v>1</v>
      </c>
      <c r="G59" s="7">
        <v>2</v>
      </c>
      <c r="H59" s="7">
        <v>2</v>
      </c>
      <c r="I59" s="7">
        <v>12</v>
      </c>
      <c r="J59" s="7">
        <v>9</v>
      </c>
      <c r="K59" s="7">
        <v>14</v>
      </c>
      <c r="L59" s="7">
        <v>11</v>
      </c>
      <c r="M59" s="7">
        <v>11</v>
      </c>
      <c r="N59" s="7">
        <v>6</v>
      </c>
      <c r="O59" s="45">
        <v>94</v>
      </c>
    </row>
    <row r="60" spans="2:15" x14ac:dyDescent="0.25">
      <c r="B60" s="38" t="s">
        <v>8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1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46">
        <v>1</v>
      </c>
    </row>
    <row r="61" spans="2:15" x14ac:dyDescent="0.25">
      <c r="B61" s="44" t="s">
        <v>10</v>
      </c>
      <c r="C61" s="7">
        <v>2</v>
      </c>
      <c r="D61" s="7">
        <v>4</v>
      </c>
      <c r="E61" s="7">
        <v>0</v>
      </c>
      <c r="F61" s="7">
        <v>0</v>
      </c>
      <c r="G61" s="7">
        <v>0</v>
      </c>
      <c r="H61" s="7">
        <v>1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45">
        <v>7</v>
      </c>
    </row>
    <row r="62" spans="2:15" x14ac:dyDescent="0.25">
      <c r="B62" s="38" t="s">
        <v>11</v>
      </c>
      <c r="C62" s="26">
        <v>7</v>
      </c>
      <c r="D62" s="26">
        <v>8</v>
      </c>
      <c r="E62" s="26">
        <v>5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1</v>
      </c>
      <c r="M62" s="26">
        <v>2</v>
      </c>
      <c r="N62" s="26">
        <v>1</v>
      </c>
      <c r="O62" s="46">
        <v>24</v>
      </c>
    </row>
    <row r="63" spans="2:15" x14ac:dyDescent="0.25">
      <c r="B63" s="39" t="s">
        <v>9</v>
      </c>
      <c r="C63" s="7">
        <v>0</v>
      </c>
      <c r="D63" s="7">
        <v>1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1</v>
      </c>
      <c r="M63" s="7">
        <v>2</v>
      </c>
      <c r="N63" s="7">
        <v>0</v>
      </c>
      <c r="O63" s="45">
        <v>4</v>
      </c>
    </row>
    <row r="64" spans="2:15" x14ac:dyDescent="0.25">
      <c r="B64" s="38" t="s">
        <v>7</v>
      </c>
      <c r="C64" s="26">
        <v>3</v>
      </c>
      <c r="D64" s="26">
        <v>3</v>
      </c>
      <c r="E64" s="26">
        <v>1</v>
      </c>
      <c r="F64" s="26">
        <v>0</v>
      </c>
      <c r="G64" s="26">
        <v>1</v>
      </c>
      <c r="H64" s="26">
        <v>1</v>
      </c>
      <c r="I64" s="26">
        <v>1</v>
      </c>
      <c r="J64" s="26">
        <v>1</v>
      </c>
      <c r="K64" s="26">
        <v>2</v>
      </c>
      <c r="L64" s="26">
        <v>2</v>
      </c>
      <c r="M64" s="26">
        <v>1</v>
      </c>
      <c r="N64" s="26">
        <v>0</v>
      </c>
      <c r="O64" s="46">
        <v>16</v>
      </c>
    </row>
    <row r="65" spans="2:15" x14ac:dyDescent="0.25">
      <c r="B65" s="39" t="s">
        <v>6</v>
      </c>
      <c r="C65" s="7">
        <v>4</v>
      </c>
      <c r="D65" s="7">
        <v>7</v>
      </c>
      <c r="E65" s="7">
        <v>1</v>
      </c>
      <c r="F65" s="7">
        <v>2</v>
      </c>
      <c r="G65" s="7">
        <v>0</v>
      </c>
      <c r="H65" s="7">
        <v>0</v>
      </c>
      <c r="I65" s="7">
        <v>2</v>
      </c>
      <c r="J65" s="7">
        <v>2</v>
      </c>
      <c r="K65" s="7">
        <v>2</v>
      </c>
      <c r="L65" s="7">
        <v>2</v>
      </c>
      <c r="M65" s="7">
        <v>1</v>
      </c>
      <c r="N65" s="7">
        <v>1</v>
      </c>
      <c r="O65" s="45">
        <v>24</v>
      </c>
    </row>
    <row r="66" spans="2:15" x14ac:dyDescent="0.25">
      <c r="B66" s="38" t="s">
        <v>4</v>
      </c>
      <c r="C66" s="26">
        <v>41</v>
      </c>
      <c r="D66" s="26">
        <v>60</v>
      </c>
      <c r="E66" s="26">
        <v>18</v>
      </c>
      <c r="F66" s="26">
        <v>29</v>
      </c>
      <c r="G66" s="26">
        <v>52</v>
      </c>
      <c r="H66" s="26">
        <v>38</v>
      </c>
      <c r="I66" s="26">
        <v>57</v>
      </c>
      <c r="J66" s="26">
        <v>47</v>
      </c>
      <c r="K66" s="26">
        <v>70</v>
      </c>
      <c r="L66" s="26">
        <v>39</v>
      </c>
      <c r="M66" s="26">
        <v>50</v>
      </c>
      <c r="N66" s="26">
        <v>26</v>
      </c>
      <c r="O66" s="46">
        <v>527</v>
      </c>
    </row>
    <row r="67" spans="2:15" ht="15.75" thickBot="1" x14ac:dyDescent="0.3">
      <c r="B67" s="40" t="s">
        <v>2</v>
      </c>
      <c r="C67" s="7">
        <v>51</v>
      </c>
      <c r="D67" s="7">
        <v>77</v>
      </c>
      <c r="E67" s="7">
        <v>89</v>
      </c>
      <c r="F67" s="7">
        <v>32</v>
      </c>
      <c r="G67" s="7">
        <v>86</v>
      </c>
      <c r="H67" s="7">
        <v>82</v>
      </c>
      <c r="I67" s="7">
        <v>112</v>
      </c>
      <c r="J67" s="7">
        <v>81</v>
      </c>
      <c r="K67" s="7">
        <v>146</v>
      </c>
      <c r="L67" s="7">
        <v>183</v>
      </c>
      <c r="M67" s="7">
        <v>156</v>
      </c>
      <c r="N67" s="7">
        <v>135</v>
      </c>
      <c r="O67" s="47">
        <v>1230</v>
      </c>
    </row>
    <row r="68" spans="2:15" ht="16.5" thickBot="1" x14ac:dyDescent="0.3">
      <c r="B68" s="24" t="s">
        <v>29</v>
      </c>
      <c r="C68" s="109">
        <v>704</v>
      </c>
      <c r="D68" s="110">
        <v>844</v>
      </c>
      <c r="E68" s="110">
        <v>529</v>
      </c>
      <c r="F68" s="110">
        <v>184</v>
      </c>
      <c r="G68" s="110">
        <v>323</v>
      </c>
      <c r="H68" s="110">
        <v>413</v>
      </c>
      <c r="I68" s="110">
        <v>934</v>
      </c>
      <c r="J68" s="110">
        <v>943</v>
      </c>
      <c r="K68" s="110">
        <v>1253</v>
      </c>
      <c r="L68" s="110">
        <v>1676</v>
      </c>
      <c r="M68" s="110">
        <v>1447</v>
      </c>
      <c r="N68" s="111">
        <v>903</v>
      </c>
      <c r="O68" s="48">
        <v>10153</v>
      </c>
    </row>
    <row r="72" spans="2:15" ht="15.75" thickBot="1" x14ac:dyDescent="0.3"/>
    <row r="73" spans="2:15" ht="15.75" thickBot="1" x14ac:dyDescent="0.3">
      <c r="C73" s="117" t="s">
        <v>101</v>
      </c>
      <c r="D73" s="118" t="s">
        <v>95</v>
      </c>
    </row>
    <row r="74" spans="2:15" ht="16.5" thickBot="1" x14ac:dyDescent="0.3">
      <c r="B74" s="119" t="s">
        <v>36</v>
      </c>
      <c r="C74" s="30">
        <v>31</v>
      </c>
      <c r="D74" s="31">
        <v>31</v>
      </c>
      <c r="E74">
        <f>D74+C74</f>
        <v>62</v>
      </c>
    </row>
    <row r="75" spans="2:15" ht="16.5" thickBot="1" x14ac:dyDescent="0.3">
      <c r="B75" s="119" t="s">
        <v>35</v>
      </c>
      <c r="C75" s="30">
        <v>2719</v>
      </c>
      <c r="D75" s="31">
        <v>2512</v>
      </c>
      <c r="E75">
        <f t="shared" ref="E75:E77" si="0">D75+C75</f>
        <v>5231</v>
      </c>
    </row>
    <row r="76" spans="2:15" ht="16.5" thickBot="1" x14ac:dyDescent="0.3">
      <c r="B76" s="119" t="s">
        <v>34</v>
      </c>
      <c r="C76" s="30">
        <v>1250</v>
      </c>
      <c r="D76" s="31">
        <v>1452</v>
      </c>
      <c r="E76">
        <f t="shared" si="0"/>
        <v>2702</v>
      </c>
    </row>
    <row r="77" spans="2:15" ht="16.5" thickBot="1" x14ac:dyDescent="0.3">
      <c r="B77" s="120" t="s">
        <v>33</v>
      </c>
      <c r="C77" s="30">
        <v>587</v>
      </c>
      <c r="D77" s="32">
        <v>1571</v>
      </c>
      <c r="E77">
        <f t="shared" si="0"/>
        <v>2158</v>
      </c>
    </row>
    <row r="78" spans="2:15" ht="15.75" thickBot="1" x14ac:dyDescent="0.3"/>
    <row r="79" spans="2:15" ht="15.75" thickBot="1" x14ac:dyDescent="0.3">
      <c r="C79" s="117" t="s">
        <v>101</v>
      </c>
      <c r="D79" s="118" t="s">
        <v>95</v>
      </c>
    </row>
    <row r="80" spans="2:15" ht="16.5" thickBot="1" x14ac:dyDescent="0.3">
      <c r="B80" s="119" t="s">
        <v>36</v>
      </c>
      <c r="C80" s="121">
        <f>C74/E74</f>
        <v>0.5</v>
      </c>
      <c r="D80" s="121">
        <f>D74/E74</f>
        <v>0.5</v>
      </c>
    </row>
    <row r="81" spans="2:4" ht="16.5" thickBot="1" x14ac:dyDescent="0.3">
      <c r="B81" s="119" t="s">
        <v>35</v>
      </c>
      <c r="C81" s="121">
        <f t="shared" ref="C81:C83" si="1">C75/E75</f>
        <v>0.51978589179889123</v>
      </c>
      <c r="D81" s="121">
        <f t="shared" ref="D81:D83" si="2">D75/E75</f>
        <v>0.48021410820110877</v>
      </c>
    </row>
    <row r="82" spans="2:4" ht="16.5" thickBot="1" x14ac:dyDescent="0.3">
      <c r="B82" s="119" t="s">
        <v>34</v>
      </c>
      <c r="C82" s="121">
        <f t="shared" si="1"/>
        <v>0.46262028127313104</v>
      </c>
      <c r="D82" s="121">
        <f t="shared" si="2"/>
        <v>0.53737971872686896</v>
      </c>
    </row>
    <row r="83" spans="2:4" ht="16.5" thickBot="1" x14ac:dyDescent="0.3">
      <c r="B83" s="120" t="s">
        <v>33</v>
      </c>
      <c r="C83" s="121">
        <f t="shared" si="1"/>
        <v>0.27201112140871175</v>
      </c>
      <c r="D83" s="121">
        <f t="shared" si="2"/>
        <v>0.72798887859128825</v>
      </c>
    </row>
    <row r="86" spans="2:4" ht="15.75" thickBot="1" x14ac:dyDescent="0.3"/>
    <row r="87" spans="2:4" ht="21.75" thickBot="1" x14ac:dyDescent="0.3">
      <c r="B87" s="135" t="s">
        <v>102</v>
      </c>
      <c r="C87" s="136" t="s">
        <v>94</v>
      </c>
      <c r="D87" s="137" t="s">
        <v>95</v>
      </c>
    </row>
    <row r="88" spans="2:4" x14ac:dyDescent="0.25">
      <c r="B88" s="39" t="s">
        <v>8</v>
      </c>
      <c r="C88" s="101">
        <v>1</v>
      </c>
      <c r="D88" s="101">
        <v>0</v>
      </c>
    </row>
    <row r="89" spans="2:4" x14ac:dyDescent="0.25">
      <c r="B89" s="38" t="s">
        <v>19</v>
      </c>
      <c r="C89" s="103">
        <v>0.71</v>
      </c>
      <c r="D89" s="103">
        <v>0.28999999999999998</v>
      </c>
    </row>
    <row r="90" spans="2:4" x14ac:dyDescent="0.25">
      <c r="B90" s="44" t="s">
        <v>6</v>
      </c>
      <c r="C90" s="116">
        <v>0.57999999999999996</v>
      </c>
      <c r="D90" s="116">
        <v>0.42</v>
      </c>
    </row>
    <row r="91" spans="2:4" x14ac:dyDescent="0.25">
      <c r="B91" s="38" t="s">
        <v>77</v>
      </c>
      <c r="C91" s="103">
        <v>0.55000000000000004</v>
      </c>
      <c r="D91" s="103">
        <v>0.45</v>
      </c>
    </row>
    <row r="92" spans="2:4" x14ac:dyDescent="0.25">
      <c r="B92" s="39" t="s">
        <v>13</v>
      </c>
      <c r="C92" s="105">
        <v>0.54</v>
      </c>
      <c r="D92" s="105">
        <v>0.46</v>
      </c>
    </row>
    <row r="93" spans="2:4" x14ac:dyDescent="0.25">
      <c r="B93" s="38" t="s">
        <v>75</v>
      </c>
      <c r="C93" s="103">
        <v>0.5</v>
      </c>
      <c r="D93" s="103">
        <v>0.5</v>
      </c>
    </row>
    <row r="94" spans="2:4" x14ac:dyDescent="0.25">
      <c r="B94" s="44" t="s">
        <v>105</v>
      </c>
      <c r="C94" s="116">
        <v>0.5</v>
      </c>
      <c r="D94" s="116">
        <v>0.5</v>
      </c>
    </row>
    <row r="95" spans="2:4" x14ac:dyDescent="0.25">
      <c r="B95" s="38" t="s">
        <v>9</v>
      </c>
      <c r="C95" s="103">
        <v>0.5</v>
      </c>
      <c r="D95" s="103">
        <v>0.5</v>
      </c>
    </row>
    <row r="96" spans="2:4" x14ac:dyDescent="0.25">
      <c r="B96" s="39" t="s">
        <v>23</v>
      </c>
      <c r="C96" s="105">
        <v>0.49</v>
      </c>
      <c r="D96" s="105">
        <v>0.51</v>
      </c>
    </row>
    <row r="97" spans="2:4" x14ac:dyDescent="0.25">
      <c r="B97" s="38" t="s">
        <v>104</v>
      </c>
      <c r="C97" s="103">
        <v>0.49</v>
      </c>
      <c r="D97" s="103">
        <v>0.51</v>
      </c>
    </row>
    <row r="98" spans="2:4" x14ac:dyDescent="0.25">
      <c r="B98" s="44" t="s">
        <v>76</v>
      </c>
      <c r="C98" s="116">
        <v>0.48</v>
      </c>
      <c r="D98" s="116">
        <v>0.52</v>
      </c>
    </row>
    <row r="99" spans="2:4" x14ac:dyDescent="0.25">
      <c r="B99" s="38" t="s">
        <v>72</v>
      </c>
      <c r="C99" s="103">
        <v>0.45</v>
      </c>
      <c r="D99" s="103">
        <v>0.55000000000000004</v>
      </c>
    </row>
    <row r="100" spans="2:4" x14ac:dyDescent="0.25">
      <c r="B100" s="39" t="s">
        <v>107</v>
      </c>
      <c r="C100" s="105">
        <v>0.45</v>
      </c>
      <c r="D100" s="105">
        <v>0.55000000000000004</v>
      </c>
    </row>
    <row r="101" spans="2:4" x14ac:dyDescent="0.25">
      <c r="B101" s="38" t="s">
        <v>103</v>
      </c>
      <c r="C101" s="103">
        <v>0.44</v>
      </c>
      <c r="D101" s="103">
        <v>0.56000000000000005</v>
      </c>
    </row>
    <row r="102" spans="2:4" x14ac:dyDescent="0.25">
      <c r="B102" s="44" t="s">
        <v>10</v>
      </c>
      <c r="C102" s="116">
        <v>0.43</v>
      </c>
      <c r="D102" s="116">
        <v>0.56999999999999995</v>
      </c>
    </row>
    <row r="103" spans="2:4" x14ac:dyDescent="0.25">
      <c r="B103" s="38" t="s">
        <v>110</v>
      </c>
      <c r="C103" s="103">
        <v>0.43</v>
      </c>
      <c r="D103" s="103">
        <v>0.56999999999999995</v>
      </c>
    </row>
    <row r="104" spans="2:4" x14ac:dyDescent="0.25">
      <c r="B104" s="39" t="s">
        <v>83</v>
      </c>
      <c r="C104" s="105">
        <v>0.33</v>
      </c>
      <c r="D104" s="105">
        <v>0.67</v>
      </c>
    </row>
    <row r="105" spans="2:4" x14ac:dyDescent="0.25">
      <c r="B105" s="38" t="s">
        <v>11</v>
      </c>
      <c r="C105" s="103">
        <v>0.33</v>
      </c>
      <c r="D105" s="103">
        <v>0.67</v>
      </c>
    </row>
    <row r="106" spans="2:4" x14ac:dyDescent="0.25">
      <c r="B106" s="44" t="s">
        <v>81</v>
      </c>
      <c r="C106" s="116">
        <v>0.31</v>
      </c>
      <c r="D106" s="116">
        <v>0.69</v>
      </c>
    </row>
    <row r="107" spans="2:4" x14ac:dyDescent="0.25">
      <c r="B107" s="38" t="s">
        <v>106</v>
      </c>
      <c r="C107" s="103">
        <v>0.3</v>
      </c>
      <c r="D107" s="103">
        <v>0.7</v>
      </c>
    </row>
    <row r="108" spans="2:4" x14ac:dyDescent="0.25">
      <c r="B108" s="39" t="s">
        <v>79</v>
      </c>
      <c r="C108" s="105">
        <v>0.28999999999999998</v>
      </c>
      <c r="D108" s="105">
        <v>0.71</v>
      </c>
    </row>
    <row r="109" spans="2:4" x14ac:dyDescent="0.25">
      <c r="B109" s="38" t="s">
        <v>4</v>
      </c>
      <c r="C109" s="103">
        <v>0.28000000000000003</v>
      </c>
      <c r="D109" s="103">
        <v>0.72</v>
      </c>
    </row>
    <row r="110" spans="2:4" x14ac:dyDescent="0.25">
      <c r="B110" s="44" t="s">
        <v>71</v>
      </c>
      <c r="C110" s="116">
        <v>0.21</v>
      </c>
      <c r="D110" s="116">
        <v>0.79</v>
      </c>
    </row>
    <row r="111" spans="2:4" x14ac:dyDescent="0.25">
      <c r="B111" s="38" t="s">
        <v>108</v>
      </c>
      <c r="C111" s="103">
        <v>0.19</v>
      </c>
      <c r="D111" s="103">
        <v>0.81</v>
      </c>
    </row>
    <row r="112" spans="2:4" x14ac:dyDescent="0.25">
      <c r="B112" s="44" t="s">
        <v>109</v>
      </c>
      <c r="C112" s="116">
        <v>0.15</v>
      </c>
      <c r="D112" s="116">
        <v>0.85</v>
      </c>
    </row>
    <row r="113" spans="2:4" ht="15.75" thickBot="1" x14ac:dyDescent="0.3">
      <c r="B113" s="38" t="s">
        <v>16</v>
      </c>
      <c r="C113" s="103">
        <v>0</v>
      </c>
      <c r="D113" s="103">
        <v>1</v>
      </c>
    </row>
    <row r="114" spans="2:4" ht="16.5" thickBot="1" x14ac:dyDescent="0.3">
      <c r="B114" s="138" t="s">
        <v>111</v>
      </c>
      <c r="C114" s="139">
        <v>0.45</v>
      </c>
      <c r="D114" s="140">
        <v>0.55000000000000004</v>
      </c>
    </row>
  </sheetData>
  <autoFilter ref="B87:D87" xr:uid="{7BCF5D85-F33D-4C7A-A176-4C3C5A64EFB6}">
    <sortState xmlns:xlrd2="http://schemas.microsoft.com/office/spreadsheetml/2017/richdata2" ref="B88:D116">
      <sortCondition descending="1" ref="C87"/>
    </sortState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50034-8CB4-42A4-898A-44F676A7594C}">
  <dimension ref="B1:Q35"/>
  <sheetViews>
    <sheetView showGridLines="0" workbookViewId="0">
      <selection activeCell="C2" sqref="C2:D2"/>
    </sheetView>
  </sheetViews>
  <sheetFormatPr baseColWidth="10" defaultRowHeight="15" x14ac:dyDescent="0.25"/>
  <cols>
    <col min="1" max="1" width="3.140625" style="1" customWidth="1"/>
    <col min="2" max="2" width="32.42578125" style="1" bestFit="1" customWidth="1"/>
    <col min="3" max="17" width="10" style="1" customWidth="1"/>
    <col min="18" max="16384" width="11.42578125" style="1"/>
  </cols>
  <sheetData>
    <row r="1" spans="2:17" ht="15.75" thickBot="1" x14ac:dyDescent="0.3"/>
    <row r="2" spans="2:17" ht="24" customHeight="1" thickBot="1" x14ac:dyDescent="0.3">
      <c r="B2" s="29" t="s">
        <v>38</v>
      </c>
      <c r="C2" s="125">
        <v>610</v>
      </c>
      <c r="D2" s="126"/>
    </row>
    <row r="3" spans="2:17" ht="9.75" customHeight="1" thickBot="1" x14ac:dyDescent="0.3"/>
    <row r="4" spans="2:17" ht="19.5" customHeight="1" thickBot="1" x14ac:dyDescent="0.3">
      <c r="B4" s="127" t="s">
        <v>32</v>
      </c>
      <c r="C4" s="129" t="s">
        <v>36</v>
      </c>
      <c r="D4" s="130"/>
      <c r="E4" s="131"/>
      <c r="F4" s="129" t="s">
        <v>35</v>
      </c>
      <c r="G4" s="130"/>
      <c r="H4" s="131"/>
      <c r="I4" s="129" t="s">
        <v>34</v>
      </c>
      <c r="J4" s="130"/>
      <c r="K4" s="131"/>
      <c r="L4" s="132" t="s">
        <v>33</v>
      </c>
      <c r="M4" s="130"/>
      <c r="N4" s="130"/>
      <c r="O4" s="122" t="s">
        <v>29</v>
      </c>
      <c r="P4" s="123"/>
      <c r="Q4" s="124"/>
    </row>
    <row r="5" spans="2:17" ht="21" customHeight="1" thickBot="1" x14ac:dyDescent="0.3">
      <c r="B5" s="128"/>
      <c r="C5" s="16" t="s">
        <v>31</v>
      </c>
      <c r="D5" s="17" t="s">
        <v>30</v>
      </c>
      <c r="E5" s="18" t="s">
        <v>29</v>
      </c>
      <c r="F5" s="16" t="s">
        <v>31</v>
      </c>
      <c r="G5" s="17" t="s">
        <v>30</v>
      </c>
      <c r="H5" s="18" t="s">
        <v>29</v>
      </c>
      <c r="I5" s="16" t="s">
        <v>31</v>
      </c>
      <c r="J5" s="17" t="s">
        <v>30</v>
      </c>
      <c r="K5" s="18" t="s">
        <v>29</v>
      </c>
      <c r="L5" s="16" t="s">
        <v>31</v>
      </c>
      <c r="M5" s="17" t="s">
        <v>30</v>
      </c>
      <c r="N5" s="19" t="s">
        <v>29</v>
      </c>
      <c r="O5" s="16" t="s">
        <v>31</v>
      </c>
      <c r="P5" s="17" t="s">
        <v>30</v>
      </c>
      <c r="Q5" s="20" t="s">
        <v>29</v>
      </c>
    </row>
    <row r="6" spans="2:17" ht="15.75" customHeight="1" x14ac:dyDescent="0.25">
      <c r="B6" s="2" t="s">
        <v>27</v>
      </c>
      <c r="C6" s="3">
        <v>0</v>
      </c>
      <c r="D6" s="4">
        <v>0</v>
      </c>
      <c r="E6" s="10">
        <f>C6+D6</f>
        <v>0</v>
      </c>
      <c r="F6" s="3">
        <v>0</v>
      </c>
      <c r="G6" s="4">
        <v>1</v>
      </c>
      <c r="H6" s="10">
        <f>F6+G6</f>
        <v>1</v>
      </c>
      <c r="I6" s="3">
        <v>1</v>
      </c>
      <c r="J6" s="4">
        <v>0</v>
      </c>
      <c r="K6" s="10">
        <f>I6+J6</f>
        <v>1</v>
      </c>
      <c r="L6" s="3">
        <v>0</v>
      </c>
      <c r="M6" s="4">
        <v>0</v>
      </c>
      <c r="N6" s="10">
        <f>L6+M6</f>
        <v>0</v>
      </c>
      <c r="O6" s="3">
        <f t="shared" ref="O6:O33" si="0">C6+F6+I6+L6</f>
        <v>1</v>
      </c>
      <c r="P6" s="4">
        <f t="shared" ref="P6:P33" si="1">D6+G6+J6+M6</f>
        <v>1</v>
      </c>
      <c r="Q6" s="13">
        <f t="shared" ref="Q6:Q33" si="2">O6+P6</f>
        <v>2</v>
      </c>
    </row>
    <row r="7" spans="2:17" ht="15.75" customHeight="1" x14ac:dyDescent="0.25">
      <c r="B7" s="25" t="s">
        <v>23</v>
      </c>
      <c r="C7" s="25">
        <v>0</v>
      </c>
      <c r="D7" s="26">
        <v>0</v>
      </c>
      <c r="E7" s="27">
        <f t="shared" ref="E7:E34" si="3">C7+D7</f>
        <v>0</v>
      </c>
      <c r="F7" s="25">
        <v>89</v>
      </c>
      <c r="G7" s="26">
        <v>78</v>
      </c>
      <c r="H7" s="27">
        <f t="shared" ref="H7:H34" si="4">F7+G7</f>
        <v>167</v>
      </c>
      <c r="I7" s="25">
        <v>27</v>
      </c>
      <c r="J7" s="26">
        <v>35</v>
      </c>
      <c r="K7" s="27">
        <f t="shared" ref="K7:K34" si="5">I7+J7</f>
        <v>62</v>
      </c>
      <c r="L7" s="25">
        <v>2</v>
      </c>
      <c r="M7" s="26">
        <v>1</v>
      </c>
      <c r="N7" s="27">
        <f t="shared" ref="N7:N34" si="6">L7+M7</f>
        <v>3</v>
      </c>
      <c r="O7" s="25">
        <f t="shared" si="0"/>
        <v>118</v>
      </c>
      <c r="P7" s="26">
        <f t="shared" si="1"/>
        <v>114</v>
      </c>
      <c r="Q7" s="28">
        <f t="shared" si="2"/>
        <v>232</v>
      </c>
    </row>
    <row r="8" spans="2:17" ht="15.75" customHeight="1" x14ac:dyDescent="0.25">
      <c r="B8" s="6" t="s">
        <v>37</v>
      </c>
      <c r="C8" s="2">
        <v>0</v>
      </c>
      <c r="D8" s="7">
        <v>0</v>
      </c>
      <c r="E8" s="11">
        <f t="shared" si="3"/>
        <v>0</v>
      </c>
      <c r="F8" s="2">
        <v>0</v>
      </c>
      <c r="G8" s="7">
        <v>0</v>
      </c>
      <c r="H8" s="11">
        <f t="shared" si="4"/>
        <v>0</v>
      </c>
      <c r="I8" s="2">
        <v>0</v>
      </c>
      <c r="J8" s="7">
        <v>0</v>
      </c>
      <c r="K8" s="11">
        <f t="shared" si="5"/>
        <v>0</v>
      </c>
      <c r="L8" s="2">
        <v>0</v>
      </c>
      <c r="M8" s="7">
        <v>0</v>
      </c>
      <c r="N8" s="11">
        <f t="shared" si="6"/>
        <v>0</v>
      </c>
      <c r="O8" s="2">
        <f t="shared" si="0"/>
        <v>0</v>
      </c>
      <c r="P8" s="7">
        <f t="shared" si="1"/>
        <v>0</v>
      </c>
      <c r="Q8" s="14">
        <f t="shared" si="2"/>
        <v>0</v>
      </c>
    </row>
    <row r="9" spans="2:17" ht="15.75" customHeight="1" x14ac:dyDescent="0.25">
      <c r="B9" s="25" t="s">
        <v>12</v>
      </c>
      <c r="C9" s="25">
        <v>0</v>
      </c>
      <c r="D9" s="26">
        <v>0</v>
      </c>
      <c r="E9" s="27">
        <f t="shared" si="3"/>
        <v>0</v>
      </c>
      <c r="F9" s="25">
        <v>0</v>
      </c>
      <c r="G9" s="26">
        <v>0</v>
      </c>
      <c r="H9" s="27">
        <f t="shared" si="4"/>
        <v>0</v>
      </c>
      <c r="I9" s="25">
        <v>0</v>
      </c>
      <c r="J9" s="26">
        <v>0</v>
      </c>
      <c r="K9" s="27">
        <f t="shared" si="5"/>
        <v>0</v>
      </c>
      <c r="L9" s="25">
        <v>0</v>
      </c>
      <c r="M9" s="26">
        <v>0</v>
      </c>
      <c r="N9" s="27">
        <f t="shared" si="6"/>
        <v>0</v>
      </c>
      <c r="O9" s="25">
        <f t="shared" si="0"/>
        <v>0</v>
      </c>
      <c r="P9" s="26">
        <f t="shared" si="1"/>
        <v>0</v>
      </c>
      <c r="Q9" s="28">
        <f t="shared" si="2"/>
        <v>0</v>
      </c>
    </row>
    <row r="10" spans="2:17" ht="15.75" customHeight="1" x14ac:dyDescent="0.25">
      <c r="B10" s="2" t="s">
        <v>28</v>
      </c>
      <c r="C10" s="2">
        <v>0</v>
      </c>
      <c r="D10" s="7">
        <v>0</v>
      </c>
      <c r="E10" s="11">
        <f t="shared" si="3"/>
        <v>0</v>
      </c>
      <c r="F10" s="2">
        <v>5</v>
      </c>
      <c r="G10" s="7">
        <v>3</v>
      </c>
      <c r="H10" s="11">
        <f t="shared" si="4"/>
        <v>8</v>
      </c>
      <c r="I10" s="2">
        <v>1</v>
      </c>
      <c r="J10" s="7">
        <v>3</v>
      </c>
      <c r="K10" s="11">
        <f t="shared" si="5"/>
        <v>4</v>
      </c>
      <c r="L10" s="2">
        <v>0</v>
      </c>
      <c r="M10" s="7">
        <v>0</v>
      </c>
      <c r="N10" s="11">
        <f t="shared" si="6"/>
        <v>0</v>
      </c>
      <c r="O10" s="2">
        <f t="shared" si="0"/>
        <v>6</v>
      </c>
      <c r="P10" s="7">
        <f t="shared" si="1"/>
        <v>6</v>
      </c>
      <c r="Q10" s="14">
        <f t="shared" si="2"/>
        <v>12</v>
      </c>
    </row>
    <row r="11" spans="2:17" ht="15.75" customHeight="1" x14ac:dyDescent="0.25">
      <c r="B11" s="25" t="s">
        <v>3</v>
      </c>
      <c r="C11" s="25">
        <v>0</v>
      </c>
      <c r="D11" s="26">
        <v>0</v>
      </c>
      <c r="E11" s="27">
        <f t="shared" si="3"/>
        <v>0</v>
      </c>
      <c r="F11" s="25">
        <v>0</v>
      </c>
      <c r="G11" s="26">
        <v>0</v>
      </c>
      <c r="H11" s="27">
        <f t="shared" si="4"/>
        <v>0</v>
      </c>
      <c r="I11" s="25">
        <v>0</v>
      </c>
      <c r="J11" s="26">
        <v>0</v>
      </c>
      <c r="K11" s="27">
        <f t="shared" si="5"/>
        <v>0</v>
      </c>
      <c r="L11" s="25">
        <v>0</v>
      </c>
      <c r="M11" s="26">
        <v>0</v>
      </c>
      <c r="N11" s="27">
        <f t="shared" si="6"/>
        <v>0</v>
      </c>
      <c r="O11" s="25">
        <f t="shared" si="0"/>
        <v>0</v>
      </c>
      <c r="P11" s="26">
        <f t="shared" si="1"/>
        <v>0</v>
      </c>
      <c r="Q11" s="28">
        <f t="shared" si="2"/>
        <v>0</v>
      </c>
    </row>
    <row r="12" spans="2:17" ht="15.75" customHeight="1" x14ac:dyDescent="0.25">
      <c r="B12" s="6" t="s">
        <v>0</v>
      </c>
      <c r="C12" s="2">
        <v>0</v>
      </c>
      <c r="D12" s="7">
        <v>0</v>
      </c>
      <c r="E12" s="11">
        <f t="shared" si="3"/>
        <v>0</v>
      </c>
      <c r="F12" s="2">
        <v>4</v>
      </c>
      <c r="G12" s="7">
        <v>7</v>
      </c>
      <c r="H12" s="11">
        <f t="shared" si="4"/>
        <v>11</v>
      </c>
      <c r="I12" s="2">
        <v>2</v>
      </c>
      <c r="J12" s="7">
        <v>4</v>
      </c>
      <c r="K12" s="11">
        <f t="shared" si="5"/>
        <v>6</v>
      </c>
      <c r="L12" s="2">
        <v>0</v>
      </c>
      <c r="M12" s="7">
        <v>0</v>
      </c>
      <c r="N12" s="11">
        <f t="shared" si="6"/>
        <v>0</v>
      </c>
      <c r="O12" s="2">
        <f t="shared" si="0"/>
        <v>6</v>
      </c>
      <c r="P12" s="7">
        <f t="shared" si="1"/>
        <v>11</v>
      </c>
      <c r="Q12" s="14">
        <f t="shared" si="2"/>
        <v>17</v>
      </c>
    </row>
    <row r="13" spans="2:17" ht="15.75" customHeight="1" x14ac:dyDescent="0.25">
      <c r="B13" s="25" t="s">
        <v>25</v>
      </c>
      <c r="C13" s="25">
        <v>0</v>
      </c>
      <c r="D13" s="26">
        <v>0</v>
      </c>
      <c r="E13" s="27">
        <f t="shared" si="3"/>
        <v>0</v>
      </c>
      <c r="F13" s="25">
        <v>5</v>
      </c>
      <c r="G13" s="26">
        <v>9</v>
      </c>
      <c r="H13" s="27">
        <f t="shared" si="4"/>
        <v>14</v>
      </c>
      <c r="I13" s="25">
        <v>3</v>
      </c>
      <c r="J13" s="26">
        <v>7</v>
      </c>
      <c r="K13" s="27">
        <f t="shared" si="5"/>
        <v>10</v>
      </c>
      <c r="L13" s="25">
        <v>0</v>
      </c>
      <c r="M13" s="26">
        <v>0</v>
      </c>
      <c r="N13" s="27">
        <f t="shared" si="6"/>
        <v>0</v>
      </c>
      <c r="O13" s="25">
        <f t="shared" si="0"/>
        <v>8</v>
      </c>
      <c r="P13" s="26">
        <f t="shared" si="1"/>
        <v>16</v>
      </c>
      <c r="Q13" s="28">
        <f t="shared" si="2"/>
        <v>24</v>
      </c>
    </row>
    <row r="14" spans="2:17" ht="15.75" customHeight="1" x14ac:dyDescent="0.25">
      <c r="B14" s="2" t="s">
        <v>26</v>
      </c>
      <c r="C14" s="2">
        <v>3</v>
      </c>
      <c r="D14" s="7">
        <v>2</v>
      </c>
      <c r="E14" s="11">
        <f t="shared" si="3"/>
        <v>5</v>
      </c>
      <c r="F14" s="2">
        <v>21</v>
      </c>
      <c r="G14" s="7">
        <v>23</v>
      </c>
      <c r="H14" s="11">
        <f t="shared" si="4"/>
        <v>44</v>
      </c>
      <c r="I14" s="2">
        <v>19</v>
      </c>
      <c r="J14" s="7">
        <v>8</v>
      </c>
      <c r="K14" s="11">
        <f t="shared" si="5"/>
        <v>27</v>
      </c>
      <c r="L14" s="2">
        <v>5</v>
      </c>
      <c r="M14" s="7">
        <v>4</v>
      </c>
      <c r="N14" s="11">
        <f t="shared" si="6"/>
        <v>9</v>
      </c>
      <c r="O14" s="2">
        <f t="shared" si="0"/>
        <v>48</v>
      </c>
      <c r="P14" s="7">
        <f t="shared" si="1"/>
        <v>37</v>
      </c>
      <c r="Q14" s="14">
        <f t="shared" si="2"/>
        <v>85</v>
      </c>
    </row>
    <row r="15" spans="2:17" ht="15.75" customHeight="1" x14ac:dyDescent="0.25">
      <c r="B15" s="25" t="s">
        <v>14</v>
      </c>
      <c r="C15" s="25">
        <v>0</v>
      </c>
      <c r="D15" s="26">
        <v>0</v>
      </c>
      <c r="E15" s="27">
        <f t="shared" si="3"/>
        <v>0</v>
      </c>
      <c r="F15" s="25">
        <v>18</v>
      </c>
      <c r="G15" s="26">
        <v>15</v>
      </c>
      <c r="H15" s="27">
        <f t="shared" si="4"/>
        <v>33</v>
      </c>
      <c r="I15" s="25">
        <v>12</v>
      </c>
      <c r="J15" s="26">
        <v>11</v>
      </c>
      <c r="K15" s="27">
        <f t="shared" si="5"/>
        <v>23</v>
      </c>
      <c r="L15" s="25">
        <v>1</v>
      </c>
      <c r="M15" s="26">
        <v>2</v>
      </c>
      <c r="N15" s="27">
        <f t="shared" si="6"/>
        <v>3</v>
      </c>
      <c r="O15" s="25">
        <f t="shared" si="0"/>
        <v>31</v>
      </c>
      <c r="P15" s="26">
        <f t="shared" si="1"/>
        <v>28</v>
      </c>
      <c r="Q15" s="28">
        <f t="shared" si="2"/>
        <v>59</v>
      </c>
    </row>
    <row r="16" spans="2:17" ht="15.75" customHeight="1" x14ac:dyDescent="0.25">
      <c r="B16" s="6" t="s">
        <v>5</v>
      </c>
      <c r="C16" s="2">
        <v>0</v>
      </c>
      <c r="D16" s="7">
        <v>0</v>
      </c>
      <c r="E16" s="11">
        <f t="shared" si="3"/>
        <v>0</v>
      </c>
      <c r="F16" s="2">
        <v>33</v>
      </c>
      <c r="G16" s="7">
        <v>27</v>
      </c>
      <c r="H16" s="11">
        <f t="shared" si="4"/>
        <v>60</v>
      </c>
      <c r="I16" s="2">
        <v>31</v>
      </c>
      <c r="J16" s="7">
        <v>23</v>
      </c>
      <c r="K16" s="11">
        <f t="shared" si="5"/>
        <v>54</v>
      </c>
      <c r="L16" s="2">
        <v>3</v>
      </c>
      <c r="M16" s="7">
        <v>5</v>
      </c>
      <c r="N16" s="11">
        <f t="shared" si="6"/>
        <v>8</v>
      </c>
      <c r="O16" s="2">
        <f t="shared" si="0"/>
        <v>67</v>
      </c>
      <c r="P16" s="7">
        <f t="shared" si="1"/>
        <v>55</v>
      </c>
      <c r="Q16" s="14">
        <f t="shared" si="2"/>
        <v>122</v>
      </c>
    </row>
    <row r="17" spans="2:17" ht="15.75" customHeight="1" x14ac:dyDescent="0.25">
      <c r="B17" s="25" t="s">
        <v>16</v>
      </c>
      <c r="C17" s="25">
        <v>0</v>
      </c>
      <c r="D17" s="26">
        <v>0</v>
      </c>
      <c r="E17" s="27">
        <f t="shared" si="3"/>
        <v>0</v>
      </c>
      <c r="F17" s="25">
        <v>0</v>
      </c>
      <c r="G17" s="26">
        <v>0</v>
      </c>
      <c r="H17" s="27">
        <f t="shared" si="4"/>
        <v>0</v>
      </c>
      <c r="I17" s="25">
        <v>0</v>
      </c>
      <c r="J17" s="26">
        <v>0</v>
      </c>
      <c r="K17" s="27">
        <f t="shared" si="5"/>
        <v>0</v>
      </c>
      <c r="L17" s="25">
        <v>0</v>
      </c>
      <c r="M17" s="26">
        <v>0</v>
      </c>
      <c r="N17" s="27">
        <f t="shared" si="6"/>
        <v>0</v>
      </c>
      <c r="O17" s="25">
        <f t="shared" si="0"/>
        <v>0</v>
      </c>
      <c r="P17" s="26">
        <f t="shared" si="1"/>
        <v>0</v>
      </c>
      <c r="Q17" s="28">
        <f t="shared" si="2"/>
        <v>0</v>
      </c>
    </row>
    <row r="18" spans="2:17" ht="15.75" customHeight="1" x14ac:dyDescent="0.25">
      <c r="B18" s="2" t="s">
        <v>21</v>
      </c>
      <c r="C18" s="2">
        <v>0</v>
      </c>
      <c r="D18" s="7">
        <v>0</v>
      </c>
      <c r="E18" s="11">
        <f t="shared" si="3"/>
        <v>0</v>
      </c>
      <c r="F18" s="2"/>
      <c r="G18" s="7"/>
      <c r="H18" s="11">
        <f t="shared" si="4"/>
        <v>0</v>
      </c>
      <c r="I18" s="2"/>
      <c r="J18" s="7"/>
      <c r="K18" s="11">
        <f t="shared" si="5"/>
        <v>0</v>
      </c>
      <c r="L18" s="2"/>
      <c r="M18" s="7"/>
      <c r="N18" s="11">
        <f t="shared" si="6"/>
        <v>0</v>
      </c>
      <c r="O18" s="2">
        <f t="shared" si="0"/>
        <v>0</v>
      </c>
      <c r="P18" s="7">
        <f t="shared" si="1"/>
        <v>0</v>
      </c>
      <c r="Q18" s="14">
        <f t="shared" si="2"/>
        <v>0</v>
      </c>
    </row>
    <row r="19" spans="2:17" ht="15.75" customHeight="1" x14ac:dyDescent="0.25">
      <c r="B19" s="25" t="s">
        <v>24</v>
      </c>
      <c r="C19" s="25">
        <v>0</v>
      </c>
      <c r="D19" s="26">
        <v>0</v>
      </c>
      <c r="E19" s="27">
        <f t="shared" si="3"/>
        <v>0</v>
      </c>
      <c r="F19" s="25">
        <v>1</v>
      </c>
      <c r="G19" s="26">
        <v>2</v>
      </c>
      <c r="H19" s="27">
        <f t="shared" si="4"/>
        <v>3</v>
      </c>
      <c r="I19" s="25">
        <v>0</v>
      </c>
      <c r="J19" s="26">
        <v>0</v>
      </c>
      <c r="K19" s="27">
        <f t="shared" si="5"/>
        <v>0</v>
      </c>
      <c r="L19" s="25">
        <v>0</v>
      </c>
      <c r="M19" s="26">
        <v>0</v>
      </c>
      <c r="N19" s="27">
        <f t="shared" si="6"/>
        <v>0</v>
      </c>
      <c r="O19" s="25">
        <f t="shared" si="0"/>
        <v>1</v>
      </c>
      <c r="P19" s="26">
        <f t="shared" si="1"/>
        <v>2</v>
      </c>
      <c r="Q19" s="28">
        <f t="shared" si="2"/>
        <v>3</v>
      </c>
    </row>
    <row r="20" spans="2:17" ht="15.75" customHeight="1" x14ac:dyDescent="0.25">
      <c r="B20" s="6" t="s">
        <v>18</v>
      </c>
      <c r="C20" s="2">
        <v>0</v>
      </c>
      <c r="D20" s="7">
        <v>0</v>
      </c>
      <c r="E20" s="11">
        <f t="shared" si="3"/>
        <v>0</v>
      </c>
      <c r="F20" s="2">
        <v>3</v>
      </c>
      <c r="G20" s="7">
        <v>5</v>
      </c>
      <c r="H20" s="11">
        <f t="shared" si="4"/>
        <v>8</v>
      </c>
      <c r="I20" s="2">
        <v>2</v>
      </c>
      <c r="J20" s="7">
        <v>1</v>
      </c>
      <c r="K20" s="11">
        <f t="shared" si="5"/>
        <v>3</v>
      </c>
      <c r="L20" s="2">
        <v>0</v>
      </c>
      <c r="M20" s="7">
        <v>0</v>
      </c>
      <c r="N20" s="11">
        <f t="shared" si="6"/>
        <v>0</v>
      </c>
      <c r="O20" s="2">
        <f t="shared" si="0"/>
        <v>5</v>
      </c>
      <c r="P20" s="7">
        <f t="shared" si="1"/>
        <v>6</v>
      </c>
      <c r="Q20" s="14">
        <f t="shared" si="2"/>
        <v>11</v>
      </c>
    </row>
    <row r="21" spans="2:17" ht="15.75" customHeight="1" x14ac:dyDescent="0.25">
      <c r="B21" s="25" t="s">
        <v>22</v>
      </c>
      <c r="C21" s="25">
        <v>0</v>
      </c>
      <c r="D21" s="26">
        <v>0</v>
      </c>
      <c r="E21" s="27">
        <f t="shared" si="3"/>
        <v>0</v>
      </c>
      <c r="F21" s="25">
        <v>15</v>
      </c>
      <c r="G21" s="26">
        <v>13</v>
      </c>
      <c r="H21" s="27">
        <f t="shared" si="4"/>
        <v>28</v>
      </c>
      <c r="I21" s="25">
        <v>8</v>
      </c>
      <c r="J21" s="26">
        <v>6</v>
      </c>
      <c r="K21" s="27">
        <f t="shared" si="5"/>
        <v>14</v>
      </c>
      <c r="L21" s="25">
        <v>3</v>
      </c>
      <c r="M21" s="26">
        <v>5</v>
      </c>
      <c r="N21" s="27">
        <f t="shared" si="6"/>
        <v>8</v>
      </c>
      <c r="O21" s="25">
        <f t="shared" si="0"/>
        <v>26</v>
      </c>
      <c r="P21" s="26">
        <f t="shared" si="1"/>
        <v>24</v>
      </c>
      <c r="Q21" s="28">
        <f t="shared" si="2"/>
        <v>50</v>
      </c>
    </row>
    <row r="22" spans="2:17" ht="15.75" customHeight="1" x14ac:dyDescent="0.25">
      <c r="B22" s="2" t="s">
        <v>20</v>
      </c>
      <c r="C22" s="2">
        <v>0</v>
      </c>
      <c r="D22" s="7">
        <v>0</v>
      </c>
      <c r="E22" s="11">
        <f t="shared" si="3"/>
        <v>0</v>
      </c>
      <c r="F22" s="2">
        <v>0</v>
      </c>
      <c r="G22" s="7">
        <v>0</v>
      </c>
      <c r="H22" s="11">
        <f t="shared" si="4"/>
        <v>0</v>
      </c>
      <c r="I22" s="2">
        <v>0</v>
      </c>
      <c r="J22" s="7">
        <v>0</v>
      </c>
      <c r="K22" s="11">
        <f t="shared" si="5"/>
        <v>0</v>
      </c>
      <c r="L22" s="2">
        <v>2</v>
      </c>
      <c r="M22" s="7">
        <v>3</v>
      </c>
      <c r="N22" s="11">
        <f t="shared" si="6"/>
        <v>5</v>
      </c>
      <c r="O22" s="2">
        <f t="shared" si="0"/>
        <v>2</v>
      </c>
      <c r="P22" s="7">
        <f t="shared" si="1"/>
        <v>3</v>
      </c>
      <c r="Q22" s="14">
        <f t="shared" si="2"/>
        <v>5</v>
      </c>
    </row>
    <row r="23" spans="2:17" ht="15.75" customHeight="1" x14ac:dyDescent="0.25">
      <c r="B23" s="25" t="s">
        <v>19</v>
      </c>
      <c r="C23" s="25">
        <v>0</v>
      </c>
      <c r="D23" s="26">
        <v>0</v>
      </c>
      <c r="E23" s="27">
        <f t="shared" si="3"/>
        <v>0</v>
      </c>
      <c r="F23" s="25">
        <v>0</v>
      </c>
      <c r="G23" s="26">
        <v>0</v>
      </c>
      <c r="H23" s="27">
        <f t="shared" si="4"/>
        <v>0</v>
      </c>
      <c r="I23" s="25">
        <v>0</v>
      </c>
      <c r="J23" s="26">
        <v>0</v>
      </c>
      <c r="K23" s="27">
        <f t="shared" si="5"/>
        <v>0</v>
      </c>
      <c r="L23" s="25">
        <v>3</v>
      </c>
      <c r="M23" s="26">
        <v>0</v>
      </c>
      <c r="N23" s="27">
        <f t="shared" si="6"/>
        <v>3</v>
      </c>
      <c r="O23" s="25">
        <f t="shared" si="0"/>
        <v>3</v>
      </c>
      <c r="P23" s="26">
        <f t="shared" si="1"/>
        <v>0</v>
      </c>
      <c r="Q23" s="28">
        <f t="shared" si="2"/>
        <v>3</v>
      </c>
    </row>
    <row r="24" spans="2:17" ht="15.75" customHeight="1" x14ac:dyDescent="0.25">
      <c r="B24" s="6" t="s">
        <v>17</v>
      </c>
      <c r="C24" s="2">
        <v>0</v>
      </c>
      <c r="D24" s="7">
        <v>0</v>
      </c>
      <c r="E24" s="11">
        <f t="shared" si="3"/>
        <v>0</v>
      </c>
      <c r="F24" s="2">
        <v>0</v>
      </c>
      <c r="G24" s="7">
        <v>0</v>
      </c>
      <c r="H24" s="11">
        <f t="shared" si="4"/>
        <v>0</v>
      </c>
      <c r="I24" s="2">
        <v>0</v>
      </c>
      <c r="J24" s="7">
        <v>3</v>
      </c>
      <c r="K24" s="11">
        <f t="shared" si="5"/>
        <v>3</v>
      </c>
      <c r="L24" s="2">
        <v>15</v>
      </c>
      <c r="M24" s="7">
        <v>27</v>
      </c>
      <c r="N24" s="11">
        <f t="shared" si="6"/>
        <v>42</v>
      </c>
      <c r="O24" s="2">
        <f t="shared" si="0"/>
        <v>15</v>
      </c>
      <c r="P24" s="7">
        <f t="shared" si="1"/>
        <v>30</v>
      </c>
      <c r="Q24" s="14">
        <f t="shared" si="2"/>
        <v>45</v>
      </c>
    </row>
    <row r="25" spans="2:17" ht="15.75" customHeight="1" x14ac:dyDescent="0.25">
      <c r="B25" s="25" t="s">
        <v>15</v>
      </c>
      <c r="C25" s="25">
        <v>0</v>
      </c>
      <c r="D25" s="26">
        <v>0</v>
      </c>
      <c r="E25" s="27">
        <f t="shared" si="3"/>
        <v>0</v>
      </c>
      <c r="F25" s="25">
        <v>0</v>
      </c>
      <c r="G25" s="26">
        <v>0</v>
      </c>
      <c r="H25" s="27">
        <f t="shared" si="4"/>
        <v>0</v>
      </c>
      <c r="I25" s="25">
        <v>0</v>
      </c>
      <c r="J25" s="26">
        <v>1</v>
      </c>
      <c r="K25" s="27">
        <f t="shared" si="5"/>
        <v>1</v>
      </c>
      <c r="L25" s="25">
        <v>0</v>
      </c>
      <c r="M25" s="26">
        <v>0</v>
      </c>
      <c r="N25" s="27">
        <f t="shared" si="6"/>
        <v>0</v>
      </c>
      <c r="O25" s="25">
        <f t="shared" si="0"/>
        <v>0</v>
      </c>
      <c r="P25" s="26">
        <f t="shared" si="1"/>
        <v>1</v>
      </c>
      <c r="Q25" s="28">
        <f t="shared" si="2"/>
        <v>1</v>
      </c>
    </row>
    <row r="26" spans="2:17" ht="15.75" customHeight="1" x14ac:dyDescent="0.25">
      <c r="B26" s="2" t="s">
        <v>13</v>
      </c>
      <c r="C26" s="2">
        <v>0</v>
      </c>
      <c r="D26" s="7">
        <v>0</v>
      </c>
      <c r="E26" s="11">
        <f t="shared" si="3"/>
        <v>0</v>
      </c>
      <c r="F26" s="2">
        <v>0</v>
      </c>
      <c r="G26" s="7">
        <v>0</v>
      </c>
      <c r="H26" s="11">
        <f t="shared" si="4"/>
        <v>0</v>
      </c>
      <c r="I26" s="2">
        <v>0</v>
      </c>
      <c r="J26" s="7">
        <v>0</v>
      </c>
      <c r="K26" s="11">
        <f t="shared" si="5"/>
        <v>0</v>
      </c>
      <c r="L26" s="2">
        <v>8</v>
      </c>
      <c r="M26" s="7">
        <v>5</v>
      </c>
      <c r="N26" s="11">
        <f t="shared" si="6"/>
        <v>13</v>
      </c>
      <c r="O26" s="2">
        <f t="shared" si="0"/>
        <v>8</v>
      </c>
      <c r="P26" s="7">
        <f t="shared" si="1"/>
        <v>5</v>
      </c>
      <c r="Q26" s="14">
        <f t="shared" si="2"/>
        <v>13</v>
      </c>
    </row>
    <row r="27" spans="2:17" ht="15.75" customHeight="1" x14ac:dyDescent="0.25">
      <c r="B27" s="25" t="s">
        <v>8</v>
      </c>
      <c r="C27" s="25">
        <v>0</v>
      </c>
      <c r="D27" s="26">
        <v>0</v>
      </c>
      <c r="E27" s="27">
        <f t="shared" si="3"/>
        <v>0</v>
      </c>
      <c r="F27" s="25">
        <v>0</v>
      </c>
      <c r="G27" s="26">
        <v>0</v>
      </c>
      <c r="H27" s="27">
        <f t="shared" si="4"/>
        <v>0</v>
      </c>
      <c r="I27" s="25">
        <v>0</v>
      </c>
      <c r="J27" s="26">
        <v>0</v>
      </c>
      <c r="K27" s="27">
        <f t="shared" si="5"/>
        <v>0</v>
      </c>
      <c r="L27" s="25">
        <v>0</v>
      </c>
      <c r="M27" s="26">
        <v>0</v>
      </c>
      <c r="N27" s="27">
        <f t="shared" si="6"/>
        <v>0</v>
      </c>
      <c r="O27" s="25">
        <f t="shared" si="0"/>
        <v>0</v>
      </c>
      <c r="P27" s="26">
        <f t="shared" si="1"/>
        <v>0</v>
      </c>
      <c r="Q27" s="28">
        <f t="shared" si="2"/>
        <v>0</v>
      </c>
    </row>
    <row r="28" spans="2:17" ht="15.75" customHeight="1" x14ac:dyDescent="0.25">
      <c r="B28" s="6" t="s">
        <v>10</v>
      </c>
      <c r="C28" s="2">
        <v>0</v>
      </c>
      <c r="D28" s="7">
        <v>0</v>
      </c>
      <c r="E28" s="11">
        <f t="shared" si="3"/>
        <v>0</v>
      </c>
      <c r="F28" s="2">
        <v>2</v>
      </c>
      <c r="G28" s="7">
        <v>2</v>
      </c>
      <c r="H28" s="11">
        <f t="shared" si="4"/>
        <v>4</v>
      </c>
      <c r="I28" s="2">
        <v>0</v>
      </c>
      <c r="J28" s="7">
        <v>0</v>
      </c>
      <c r="K28" s="11">
        <f t="shared" si="5"/>
        <v>0</v>
      </c>
      <c r="L28" s="2">
        <v>0</v>
      </c>
      <c r="M28" s="7">
        <v>0</v>
      </c>
      <c r="N28" s="11">
        <f t="shared" si="6"/>
        <v>0</v>
      </c>
      <c r="O28" s="2">
        <f t="shared" si="0"/>
        <v>2</v>
      </c>
      <c r="P28" s="7">
        <f t="shared" si="1"/>
        <v>2</v>
      </c>
      <c r="Q28" s="14">
        <f t="shared" si="2"/>
        <v>4</v>
      </c>
    </row>
    <row r="29" spans="2:17" ht="15.75" customHeight="1" x14ac:dyDescent="0.25">
      <c r="B29" s="25" t="s">
        <v>11</v>
      </c>
      <c r="C29" s="25">
        <v>0</v>
      </c>
      <c r="D29" s="26">
        <v>0</v>
      </c>
      <c r="E29" s="27">
        <f t="shared" si="3"/>
        <v>0</v>
      </c>
      <c r="F29" s="25">
        <v>3</v>
      </c>
      <c r="G29" s="26">
        <v>5</v>
      </c>
      <c r="H29" s="27">
        <f t="shared" si="4"/>
        <v>8</v>
      </c>
      <c r="I29" s="25">
        <v>0</v>
      </c>
      <c r="J29" s="26">
        <v>0</v>
      </c>
      <c r="K29" s="27">
        <f t="shared" si="5"/>
        <v>0</v>
      </c>
      <c r="L29" s="25">
        <v>0</v>
      </c>
      <c r="M29" s="26">
        <v>0</v>
      </c>
      <c r="N29" s="27">
        <f t="shared" si="6"/>
        <v>0</v>
      </c>
      <c r="O29" s="25">
        <f t="shared" si="0"/>
        <v>3</v>
      </c>
      <c r="P29" s="26">
        <f t="shared" si="1"/>
        <v>5</v>
      </c>
      <c r="Q29" s="28">
        <f t="shared" si="2"/>
        <v>8</v>
      </c>
    </row>
    <row r="30" spans="2:17" ht="15.75" customHeight="1" x14ac:dyDescent="0.25">
      <c r="B30" s="2" t="s">
        <v>9</v>
      </c>
      <c r="C30" s="2">
        <v>0</v>
      </c>
      <c r="D30" s="7">
        <v>0</v>
      </c>
      <c r="E30" s="11">
        <f t="shared" si="3"/>
        <v>0</v>
      </c>
      <c r="F30" s="2">
        <v>0</v>
      </c>
      <c r="G30" s="7">
        <v>0</v>
      </c>
      <c r="H30" s="11">
        <f t="shared" si="4"/>
        <v>0</v>
      </c>
      <c r="I30" s="2">
        <v>0</v>
      </c>
      <c r="J30" s="7">
        <v>0</v>
      </c>
      <c r="K30" s="11">
        <f t="shared" si="5"/>
        <v>0</v>
      </c>
      <c r="L30" s="2">
        <v>0</v>
      </c>
      <c r="M30" s="7">
        <v>1</v>
      </c>
      <c r="N30" s="11">
        <f t="shared" si="6"/>
        <v>1</v>
      </c>
      <c r="O30" s="2">
        <f t="shared" si="0"/>
        <v>0</v>
      </c>
      <c r="P30" s="7">
        <f t="shared" si="1"/>
        <v>1</v>
      </c>
      <c r="Q30" s="14">
        <f t="shared" si="2"/>
        <v>1</v>
      </c>
    </row>
    <row r="31" spans="2:17" ht="15.75" customHeight="1" x14ac:dyDescent="0.25">
      <c r="B31" s="25" t="s">
        <v>7</v>
      </c>
      <c r="C31" s="25">
        <v>0</v>
      </c>
      <c r="D31" s="26">
        <v>0</v>
      </c>
      <c r="E31" s="27">
        <f t="shared" si="3"/>
        <v>0</v>
      </c>
      <c r="F31" s="25">
        <v>0</v>
      </c>
      <c r="G31" s="26">
        <v>1</v>
      </c>
      <c r="H31" s="27">
        <f t="shared" si="4"/>
        <v>1</v>
      </c>
      <c r="I31" s="25">
        <v>1</v>
      </c>
      <c r="J31" s="26">
        <v>1</v>
      </c>
      <c r="K31" s="27">
        <f t="shared" si="5"/>
        <v>2</v>
      </c>
      <c r="L31" s="25">
        <v>0</v>
      </c>
      <c r="M31" s="26">
        <v>0</v>
      </c>
      <c r="N31" s="27">
        <f t="shared" si="6"/>
        <v>0</v>
      </c>
      <c r="O31" s="25">
        <f t="shared" si="0"/>
        <v>1</v>
      </c>
      <c r="P31" s="26">
        <f t="shared" si="1"/>
        <v>2</v>
      </c>
      <c r="Q31" s="28">
        <f t="shared" si="2"/>
        <v>3</v>
      </c>
    </row>
    <row r="32" spans="2:17" ht="15.75" customHeight="1" x14ac:dyDescent="0.25">
      <c r="B32" s="2" t="s">
        <v>6</v>
      </c>
      <c r="C32" s="2">
        <v>0</v>
      </c>
      <c r="D32" s="7">
        <v>0</v>
      </c>
      <c r="E32" s="11">
        <f t="shared" si="3"/>
        <v>0</v>
      </c>
      <c r="F32" s="2">
        <v>2</v>
      </c>
      <c r="G32" s="7">
        <v>3</v>
      </c>
      <c r="H32" s="11">
        <f t="shared" si="4"/>
        <v>5</v>
      </c>
      <c r="I32" s="2">
        <v>2</v>
      </c>
      <c r="J32" s="7">
        <v>0</v>
      </c>
      <c r="K32" s="11">
        <f t="shared" si="5"/>
        <v>2</v>
      </c>
      <c r="L32" s="2">
        <v>0</v>
      </c>
      <c r="M32" s="7">
        <v>0</v>
      </c>
      <c r="N32" s="11">
        <f t="shared" si="6"/>
        <v>0</v>
      </c>
      <c r="O32" s="2">
        <f t="shared" si="0"/>
        <v>4</v>
      </c>
      <c r="P32" s="7">
        <f t="shared" si="1"/>
        <v>3</v>
      </c>
      <c r="Q32" s="14">
        <f t="shared" si="2"/>
        <v>7</v>
      </c>
    </row>
    <row r="33" spans="2:17" ht="15.75" customHeight="1" x14ac:dyDescent="0.25">
      <c r="B33" s="25" t="s">
        <v>4</v>
      </c>
      <c r="C33" s="25">
        <v>0</v>
      </c>
      <c r="D33" s="26">
        <v>0</v>
      </c>
      <c r="E33" s="27">
        <f t="shared" si="3"/>
        <v>0</v>
      </c>
      <c r="F33" s="25">
        <v>0</v>
      </c>
      <c r="G33" s="26">
        <v>0</v>
      </c>
      <c r="H33" s="27">
        <f t="shared" si="4"/>
        <v>0</v>
      </c>
      <c r="I33" s="25">
        <v>7</v>
      </c>
      <c r="J33" s="26">
        <v>9</v>
      </c>
      <c r="K33" s="27">
        <f t="shared" si="5"/>
        <v>16</v>
      </c>
      <c r="L33" s="25">
        <v>17</v>
      </c>
      <c r="M33" s="26">
        <v>27</v>
      </c>
      <c r="N33" s="27">
        <f t="shared" si="6"/>
        <v>44</v>
      </c>
      <c r="O33" s="25">
        <f t="shared" si="0"/>
        <v>24</v>
      </c>
      <c r="P33" s="26">
        <f t="shared" si="1"/>
        <v>36</v>
      </c>
      <c r="Q33" s="28">
        <f t="shared" si="2"/>
        <v>60</v>
      </c>
    </row>
    <row r="34" spans="2:17" ht="15.75" customHeight="1" thickBot="1" x14ac:dyDescent="0.3">
      <c r="B34" s="2" t="s">
        <v>2</v>
      </c>
      <c r="C34" s="2">
        <v>0</v>
      </c>
      <c r="D34" s="7">
        <v>0</v>
      </c>
      <c r="E34" s="12">
        <f t="shared" si="3"/>
        <v>0</v>
      </c>
      <c r="F34" s="2">
        <v>12</v>
      </c>
      <c r="G34" s="7">
        <v>5</v>
      </c>
      <c r="H34" s="12">
        <f t="shared" si="4"/>
        <v>17</v>
      </c>
      <c r="I34" s="2">
        <v>7</v>
      </c>
      <c r="J34" s="7">
        <v>11</v>
      </c>
      <c r="K34" s="12">
        <f t="shared" si="5"/>
        <v>18</v>
      </c>
      <c r="L34" s="2">
        <v>23</v>
      </c>
      <c r="M34" s="7">
        <v>19</v>
      </c>
      <c r="N34" s="12">
        <f t="shared" si="6"/>
        <v>42</v>
      </c>
      <c r="O34" s="2">
        <f>C34+F34+I34+L34</f>
        <v>42</v>
      </c>
      <c r="P34" s="7">
        <f>M34+J34+G34+D34</f>
        <v>35</v>
      </c>
      <c r="Q34" s="15">
        <f>O34+P34</f>
        <v>77</v>
      </c>
    </row>
    <row r="35" spans="2:17" s="9" customFormat="1" ht="21.75" customHeight="1" thickBot="1" x14ac:dyDescent="0.3">
      <c r="B35" s="21" t="s">
        <v>1</v>
      </c>
      <c r="C35" s="21">
        <f>SUM(C6:C34)</f>
        <v>3</v>
      </c>
      <c r="D35" s="22">
        <f t="shared" ref="D35:Q35" si="7">SUM(D6:D34)</f>
        <v>2</v>
      </c>
      <c r="E35" s="23">
        <f t="shared" si="7"/>
        <v>5</v>
      </c>
      <c r="F35" s="21">
        <f t="shared" si="7"/>
        <v>213</v>
      </c>
      <c r="G35" s="22">
        <f t="shared" si="7"/>
        <v>199</v>
      </c>
      <c r="H35" s="23">
        <f t="shared" si="7"/>
        <v>412</v>
      </c>
      <c r="I35" s="21">
        <f t="shared" si="7"/>
        <v>123</v>
      </c>
      <c r="J35" s="22">
        <f t="shared" si="7"/>
        <v>123</v>
      </c>
      <c r="K35" s="23">
        <f t="shared" si="7"/>
        <v>246</v>
      </c>
      <c r="L35" s="21">
        <f t="shared" si="7"/>
        <v>82</v>
      </c>
      <c r="M35" s="22">
        <f t="shared" si="7"/>
        <v>99</v>
      </c>
      <c r="N35" s="23">
        <f t="shared" si="7"/>
        <v>181</v>
      </c>
      <c r="O35" s="21">
        <f t="shared" si="7"/>
        <v>421</v>
      </c>
      <c r="P35" s="22">
        <f t="shared" si="7"/>
        <v>423</v>
      </c>
      <c r="Q35" s="24">
        <f t="shared" si="7"/>
        <v>844</v>
      </c>
    </row>
  </sheetData>
  <mergeCells count="7">
    <mergeCell ref="O4:Q4"/>
    <mergeCell ref="C2:D2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58E69-A525-4D0E-B88A-FD9B09ECD957}">
  <dimension ref="B1:Q35"/>
  <sheetViews>
    <sheetView showGridLines="0" workbookViewId="0">
      <selection activeCell="C22" sqref="C22"/>
    </sheetView>
  </sheetViews>
  <sheetFormatPr baseColWidth="10" defaultRowHeight="15" x14ac:dyDescent="0.25"/>
  <cols>
    <col min="1" max="1" width="3.140625" style="1" customWidth="1"/>
    <col min="2" max="2" width="32.42578125" style="1" bestFit="1" customWidth="1"/>
    <col min="3" max="17" width="10" style="1" customWidth="1"/>
    <col min="18" max="16384" width="11.42578125" style="1"/>
  </cols>
  <sheetData>
    <row r="1" spans="2:17" ht="15.75" thickBot="1" x14ac:dyDescent="0.3"/>
    <row r="2" spans="2:17" ht="24" customHeight="1" thickBot="1" x14ac:dyDescent="0.3">
      <c r="B2" s="29" t="s">
        <v>38</v>
      </c>
      <c r="C2" s="125">
        <v>387</v>
      </c>
      <c r="D2" s="126"/>
    </row>
    <row r="3" spans="2:17" ht="9.75" customHeight="1" thickBot="1" x14ac:dyDescent="0.3"/>
    <row r="4" spans="2:17" ht="19.5" customHeight="1" thickBot="1" x14ac:dyDescent="0.3">
      <c r="B4" s="127" t="s">
        <v>32</v>
      </c>
      <c r="C4" s="129" t="s">
        <v>36</v>
      </c>
      <c r="D4" s="130"/>
      <c r="E4" s="131"/>
      <c r="F4" s="129" t="s">
        <v>35</v>
      </c>
      <c r="G4" s="130"/>
      <c r="H4" s="131"/>
      <c r="I4" s="129" t="s">
        <v>34</v>
      </c>
      <c r="J4" s="130"/>
      <c r="K4" s="131"/>
      <c r="L4" s="132" t="s">
        <v>33</v>
      </c>
      <c r="M4" s="130"/>
      <c r="N4" s="130"/>
      <c r="O4" s="122" t="s">
        <v>29</v>
      </c>
      <c r="P4" s="123"/>
      <c r="Q4" s="124"/>
    </row>
    <row r="5" spans="2:17" ht="21" customHeight="1" thickBot="1" x14ac:dyDescent="0.3">
      <c r="B5" s="128"/>
      <c r="C5" s="16" t="s">
        <v>31</v>
      </c>
      <c r="D5" s="17" t="s">
        <v>30</v>
      </c>
      <c r="E5" s="18" t="s">
        <v>29</v>
      </c>
      <c r="F5" s="16" t="s">
        <v>31</v>
      </c>
      <c r="G5" s="17" t="s">
        <v>30</v>
      </c>
      <c r="H5" s="18" t="s">
        <v>29</v>
      </c>
      <c r="I5" s="16" t="s">
        <v>31</v>
      </c>
      <c r="J5" s="17" t="s">
        <v>30</v>
      </c>
      <c r="K5" s="18" t="s">
        <v>29</v>
      </c>
      <c r="L5" s="16" t="s">
        <v>31</v>
      </c>
      <c r="M5" s="17" t="s">
        <v>30</v>
      </c>
      <c r="N5" s="19" t="s">
        <v>29</v>
      </c>
      <c r="O5" s="16" t="s">
        <v>31</v>
      </c>
      <c r="P5" s="17" t="s">
        <v>30</v>
      </c>
      <c r="Q5" s="20" t="s">
        <v>29</v>
      </c>
    </row>
    <row r="6" spans="2:17" ht="15.75" customHeight="1" x14ac:dyDescent="0.25">
      <c r="B6" s="2" t="s">
        <v>27</v>
      </c>
      <c r="C6" s="3">
        <v>0</v>
      </c>
      <c r="D6" s="4">
        <v>0</v>
      </c>
      <c r="E6" s="10">
        <f>C6+D6</f>
        <v>0</v>
      </c>
      <c r="F6" s="3">
        <v>0</v>
      </c>
      <c r="G6" s="4">
        <v>2</v>
      </c>
      <c r="H6" s="10">
        <f>F6+G6</f>
        <v>2</v>
      </c>
      <c r="I6" s="3">
        <v>0</v>
      </c>
      <c r="J6" s="4">
        <v>0</v>
      </c>
      <c r="K6" s="10">
        <f>I6+J6</f>
        <v>0</v>
      </c>
      <c r="L6" s="3">
        <v>0</v>
      </c>
      <c r="M6" s="4">
        <v>0</v>
      </c>
      <c r="N6" s="10">
        <f>L6+M6</f>
        <v>0</v>
      </c>
      <c r="O6" s="3">
        <f t="shared" ref="O6:O33" si="0">C6+F6+I6+L6</f>
        <v>0</v>
      </c>
      <c r="P6" s="4">
        <f t="shared" ref="P6:P33" si="1">D6+G6+J6+M6</f>
        <v>2</v>
      </c>
      <c r="Q6" s="13">
        <f t="shared" ref="Q6:Q33" si="2">O6+P6</f>
        <v>2</v>
      </c>
    </row>
    <row r="7" spans="2:17" ht="15.75" customHeight="1" x14ac:dyDescent="0.25">
      <c r="B7" s="25" t="s">
        <v>23</v>
      </c>
      <c r="C7" s="25">
        <v>0</v>
      </c>
      <c r="D7" s="26">
        <v>0</v>
      </c>
      <c r="E7" s="27">
        <f t="shared" ref="E7:E34" si="3">C7+D7</f>
        <v>0</v>
      </c>
      <c r="F7" s="25">
        <v>34</v>
      </c>
      <c r="G7" s="26">
        <v>36</v>
      </c>
      <c r="H7" s="27">
        <f t="shared" ref="H7:H34" si="4">F7+G7</f>
        <v>70</v>
      </c>
      <c r="I7" s="25">
        <v>23</v>
      </c>
      <c r="J7" s="26">
        <v>9</v>
      </c>
      <c r="K7" s="27">
        <f t="shared" ref="K7:K34" si="5">I7+J7</f>
        <v>32</v>
      </c>
      <c r="L7" s="25">
        <v>1</v>
      </c>
      <c r="M7" s="26">
        <v>2</v>
      </c>
      <c r="N7" s="27">
        <f t="shared" ref="N7:N34" si="6">L7+M7</f>
        <v>3</v>
      </c>
      <c r="O7" s="25">
        <f t="shared" si="0"/>
        <v>58</v>
      </c>
      <c r="P7" s="26">
        <f t="shared" si="1"/>
        <v>47</v>
      </c>
      <c r="Q7" s="28">
        <f t="shared" si="2"/>
        <v>105</v>
      </c>
    </row>
    <row r="8" spans="2:17" ht="15.75" customHeight="1" x14ac:dyDescent="0.25">
      <c r="B8" s="6" t="s">
        <v>37</v>
      </c>
      <c r="C8" s="2">
        <v>0</v>
      </c>
      <c r="D8" s="7">
        <v>0</v>
      </c>
      <c r="E8" s="11">
        <f t="shared" si="3"/>
        <v>0</v>
      </c>
      <c r="F8" s="2">
        <v>0</v>
      </c>
      <c r="G8" s="7">
        <v>0</v>
      </c>
      <c r="H8" s="11">
        <f t="shared" si="4"/>
        <v>0</v>
      </c>
      <c r="I8" s="2">
        <v>0</v>
      </c>
      <c r="J8" s="7">
        <v>0</v>
      </c>
      <c r="K8" s="11">
        <f t="shared" si="5"/>
        <v>0</v>
      </c>
      <c r="L8" s="2">
        <v>0</v>
      </c>
      <c r="M8" s="7">
        <v>0</v>
      </c>
      <c r="N8" s="11">
        <f t="shared" si="6"/>
        <v>0</v>
      </c>
      <c r="O8" s="2">
        <f t="shared" si="0"/>
        <v>0</v>
      </c>
      <c r="P8" s="7">
        <f t="shared" si="1"/>
        <v>0</v>
      </c>
      <c r="Q8" s="14">
        <f t="shared" si="2"/>
        <v>0</v>
      </c>
    </row>
    <row r="9" spans="2:17" ht="15.75" customHeight="1" x14ac:dyDescent="0.25">
      <c r="B9" s="25" t="s">
        <v>12</v>
      </c>
      <c r="C9" s="25">
        <v>0</v>
      </c>
      <c r="D9" s="26">
        <v>0</v>
      </c>
      <c r="E9" s="27">
        <f t="shared" si="3"/>
        <v>0</v>
      </c>
      <c r="F9" s="25">
        <v>0</v>
      </c>
      <c r="G9" s="26">
        <v>0</v>
      </c>
      <c r="H9" s="27">
        <f t="shared" si="4"/>
        <v>0</v>
      </c>
      <c r="I9" s="25">
        <v>0</v>
      </c>
      <c r="J9" s="26">
        <v>0</v>
      </c>
      <c r="K9" s="27">
        <f t="shared" si="5"/>
        <v>0</v>
      </c>
      <c r="L9" s="25">
        <v>0</v>
      </c>
      <c r="M9" s="26">
        <v>0</v>
      </c>
      <c r="N9" s="27">
        <f t="shared" si="6"/>
        <v>0</v>
      </c>
      <c r="O9" s="25">
        <f t="shared" si="0"/>
        <v>0</v>
      </c>
      <c r="P9" s="26">
        <f t="shared" si="1"/>
        <v>0</v>
      </c>
      <c r="Q9" s="28">
        <f t="shared" si="2"/>
        <v>0</v>
      </c>
    </row>
    <row r="10" spans="2:17" ht="15.75" customHeight="1" x14ac:dyDescent="0.25">
      <c r="B10" s="2" t="s">
        <v>28</v>
      </c>
      <c r="C10" s="2">
        <v>0</v>
      </c>
      <c r="D10" s="7">
        <v>0</v>
      </c>
      <c r="E10" s="11">
        <f t="shared" si="3"/>
        <v>0</v>
      </c>
      <c r="F10" s="2">
        <v>10</v>
      </c>
      <c r="G10" s="7">
        <v>12</v>
      </c>
      <c r="H10" s="11">
        <f t="shared" si="4"/>
        <v>22</v>
      </c>
      <c r="I10" s="2">
        <v>0</v>
      </c>
      <c r="J10" s="7">
        <v>2</v>
      </c>
      <c r="K10" s="11">
        <f t="shared" si="5"/>
        <v>2</v>
      </c>
      <c r="L10" s="2">
        <v>0</v>
      </c>
      <c r="M10" s="7">
        <v>1</v>
      </c>
      <c r="N10" s="11">
        <f t="shared" si="6"/>
        <v>1</v>
      </c>
      <c r="O10" s="2">
        <f t="shared" si="0"/>
        <v>10</v>
      </c>
      <c r="P10" s="7">
        <f t="shared" si="1"/>
        <v>15</v>
      </c>
      <c r="Q10" s="14">
        <f t="shared" si="2"/>
        <v>25</v>
      </c>
    </row>
    <row r="11" spans="2:17" ht="15.75" customHeight="1" x14ac:dyDescent="0.25">
      <c r="B11" s="25" t="s">
        <v>3</v>
      </c>
      <c r="C11" s="25">
        <v>0</v>
      </c>
      <c r="D11" s="26">
        <v>0</v>
      </c>
      <c r="E11" s="27">
        <f t="shared" si="3"/>
        <v>0</v>
      </c>
      <c r="F11" s="25">
        <v>0</v>
      </c>
      <c r="G11" s="26">
        <v>0</v>
      </c>
      <c r="H11" s="27">
        <f t="shared" si="4"/>
        <v>0</v>
      </c>
      <c r="I11" s="25">
        <v>0</v>
      </c>
      <c r="J11" s="26">
        <v>0</v>
      </c>
      <c r="K11" s="27">
        <f t="shared" si="5"/>
        <v>0</v>
      </c>
      <c r="L11" s="25">
        <v>0</v>
      </c>
      <c r="M11" s="26">
        <v>0</v>
      </c>
      <c r="N11" s="27">
        <f t="shared" si="6"/>
        <v>0</v>
      </c>
      <c r="O11" s="25">
        <f t="shared" si="0"/>
        <v>0</v>
      </c>
      <c r="P11" s="26">
        <f t="shared" si="1"/>
        <v>0</v>
      </c>
      <c r="Q11" s="28">
        <f t="shared" si="2"/>
        <v>0</v>
      </c>
    </row>
    <row r="12" spans="2:17" ht="15.75" customHeight="1" x14ac:dyDescent="0.25">
      <c r="B12" s="6" t="s">
        <v>0</v>
      </c>
      <c r="C12" s="2">
        <v>0</v>
      </c>
      <c r="D12" s="7">
        <v>2</v>
      </c>
      <c r="E12" s="11">
        <f t="shared" si="3"/>
        <v>2</v>
      </c>
      <c r="F12" s="2">
        <v>5</v>
      </c>
      <c r="G12" s="7">
        <v>6</v>
      </c>
      <c r="H12" s="11">
        <f t="shared" si="4"/>
        <v>11</v>
      </c>
      <c r="I12" s="2">
        <v>0</v>
      </c>
      <c r="J12" s="7">
        <v>1</v>
      </c>
      <c r="K12" s="11">
        <f t="shared" si="5"/>
        <v>1</v>
      </c>
      <c r="L12" s="2">
        <v>0</v>
      </c>
      <c r="M12" s="7">
        <v>6</v>
      </c>
      <c r="N12" s="11">
        <f t="shared" si="6"/>
        <v>6</v>
      </c>
      <c r="O12" s="2">
        <f t="shared" si="0"/>
        <v>5</v>
      </c>
      <c r="P12" s="7">
        <f t="shared" si="1"/>
        <v>15</v>
      </c>
      <c r="Q12" s="14">
        <f t="shared" si="2"/>
        <v>20</v>
      </c>
    </row>
    <row r="13" spans="2:17" ht="15.75" customHeight="1" x14ac:dyDescent="0.25">
      <c r="B13" s="25" t="s">
        <v>25</v>
      </c>
      <c r="C13" s="25">
        <v>0</v>
      </c>
      <c r="D13" s="26">
        <v>0</v>
      </c>
      <c r="E13" s="27">
        <f t="shared" si="3"/>
        <v>0</v>
      </c>
      <c r="F13" s="25">
        <v>3</v>
      </c>
      <c r="G13" s="26">
        <v>3</v>
      </c>
      <c r="H13" s="27">
        <f t="shared" si="4"/>
        <v>6</v>
      </c>
      <c r="I13" s="25">
        <v>5</v>
      </c>
      <c r="J13" s="26">
        <v>2</v>
      </c>
      <c r="K13" s="27">
        <f t="shared" si="5"/>
        <v>7</v>
      </c>
      <c r="L13" s="25">
        <v>0</v>
      </c>
      <c r="M13" s="26">
        <v>1</v>
      </c>
      <c r="N13" s="27">
        <f t="shared" si="6"/>
        <v>1</v>
      </c>
      <c r="O13" s="25">
        <f t="shared" si="0"/>
        <v>8</v>
      </c>
      <c r="P13" s="26">
        <f t="shared" si="1"/>
        <v>6</v>
      </c>
      <c r="Q13" s="28">
        <f t="shared" si="2"/>
        <v>14</v>
      </c>
    </row>
    <row r="14" spans="2:17" ht="15.75" customHeight="1" x14ac:dyDescent="0.25">
      <c r="B14" s="2" t="s">
        <v>26</v>
      </c>
      <c r="C14" s="2">
        <v>0</v>
      </c>
      <c r="D14" s="7">
        <v>3</v>
      </c>
      <c r="E14" s="11">
        <f t="shared" si="3"/>
        <v>3</v>
      </c>
      <c r="F14" s="2">
        <v>47</v>
      </c>
      <c r="G14" s="7">
        <v>24</v>
      </c>
      <c r="H14" s="11">
        <f t="shared" si="4"/>
        <v>71</v>
      </c>
      <c r="I14" s="2">
        <v>8</v>
      </c>
      <c r="J14" s="7">
        <v>6</v>
      </c>
      <c r="K14" s="11">
        <f t="shared" si="5"/>
        <v>14</v>
      </c>
      <c r="L14" s="2">
        <v>0</v>
      </c>
      <c r="M14" s="7">
        <v>2</v>
      </c>
      <c r="N14" s="11">
        <f t="shared" si="6"/>
        <v>2</v>
      </c>
      <c r="O14" s="2">
        <f t="shared" si="0"/>
        <v>55</v>
      </c>
      <c r="P14" s="7">
        <f t="shared" si="1"/>
        <v>35</v>
      </c>
      <c r="Q14" s="14">
        <f t="shared" si="2"/>
        <v>90</v>
      </c>
    </row>
    <row r="15" spans="2:17" ht="15.75" customHeight="1" x14ac:dyDescent="0.25">
      <c r="B15" s="25" t="s">
        <v>14</v>
      </c>
      <c r="C15" s="25">
        <v>0</v>
      </c>
      <c r="D15" s="26">
        <v>0</v>
      </c>
      <c r="E15" s="27">
        <f t="shared" si="3"/>
        <v>0</v>
      </c>
      <c r="F15" s="25">
        <v>5</v>
      </c>
      <c r="G15" s="26">
        <v>15</v>
      </c>
      <c r="H15" s="27">
        <f t="shared" si="4"/>
        <v>20</v>
      </c>
      <c r="I15" s="25">
        <v>0</v>
      </c>
      <c r="J15" s="26">
        <v>0</v>
      </c>
      <c r="K15" s="27">
        <f t="shared" si="5"/>
        <v>0</v>
      </c>
      <c r="L15" s="25">
        <v>0</v>
      </c>
      <c r="M15" s="26">
        <v>0</v>
      </c>
      <c r="N15" s="27">
        <f t="shared" si="6"/>
        <v>0</v>
      </c>
      <c r="O15" s="25">
        <f t="shared" si="0"/>
        <v>5</v>
      </c>
      <c r="P15" s="26">
        <f t="shared" si="1"/>
        <v>15</v>
      </c>
      <c r="Q15" s="28">
        <f t="shared" si="2"/>
        <v>20</v>
      </c>
    </row>
    <row r="16" spans="2:17" ht="15.75" customHeight="1" x14ac:dyDescent="0.25">
      <c r="B16" s="6" t="s">
        <v>5</v>
      </c>
      <c r="C16" s="2">
        <v>0</v>
      </c>
      <c r="D16" s="7">
        <v>0</v>
      </c>
      <c r="E16" s="11">
        <f t="shared" si="3"/>
        <v>0</v>
      </c>
      <c r="F16" s="2">
        <v>20</v>
      </c>
      <c r="G16" s="7">
        <v>20</v>
      </c>
      <c r="H16" s="11">
        <f t="shared" si="4"/>
        <v>40</v>
      </c>
      <c r="I16" s="2">
        <v>17</v>
      </c>
      <c r="J16" s="7">
        <v>4</v>
      </c>
      <c r="K16" s="11">
        <f t="shared" si="5"/>
        <v>21</v>
      </c>
      <c r="L16" s="2">
        <v>0</v>
      </c>
      <c r="M16" s="7">
        <v>1</v>
      </c>
      <c r="N16" s="11">
        <f t="shared" si="6"/>
        <v>1</v>
      </c>
      <c r="O16" s="2">
        <f t="shared" si="0"/>
        <v>37</v>
      </c>
      <c r="P16" s="7">
        <f t="shared" si="1"/>
        <v>25</v>
      </c>
      <c r="Q16" s="14">
        <f t="shared" si="2"/>
        <v>62</v>
      </c>
    </row>
    <row r="17" spans="2:17" ht="15.75" customHeight="1" x14ac:dyDescent="0.25">
      <c r="B17" s="25" t="s">
        <v>16</v>
      </c>
      <c r="C17" s="25">
        <v>0</v>
      </c>
      <c r="D17" s="26">
        <v>0</v>
      </c>
      <c r="E17" s="27">
        <f t="shared" si="3"/>
        <v>0</v>
      </c>
      <c r="F17" s="25">
        <v>0</v>
      </c>
      <c r="G17" s="26">
        <v>0</v>
      </c>
      <c r="H17" s="27">
        <f t="shared" si="4"/>
        <v>0</v>
      </c>
      <c r="I17" s="25">
        <v>0</v>
      </c>
      <c r="J17" s="26">
        <v>0</v>
      </c>
      <c r="K17" s="27">
        <f t="shared" si="5"/>
        <v>0</v>
      </c>
      <c r="L17" s="25">
        <v>0</v>
      </c>
      <c r="M17" s="26">
        <v>0</v>
      </c>
      <c r="N17" s="27">
        <f t="shared" si="6"/>
        <v>0</v>
      </c>
      <c r="O17" s="25">
        <f t="shared" si="0"/>
        <v>0</v>
      </c>
      <c r="P17" s="26">
        <f t="shared" si="1"/>
        <v>0</v>
      </c>
      <c r="Q17" s="28">
        <f t="shared" si="2"/>
        <v>0</v>
      </c>
    </row>
    <row r="18" spans="2:17" ht="15.75" customHeight="1" x14ac:dyDescent="0.25">
      <c r="B18" s="2" t="s">
        <v>21</v>
      </c>
      <c r="C18" s="2">
        <v>0</v>
      </c>
      <c r="D18" s="7">
        <v>1</v>
      </c>
      <c r="E18" s="11">
        <f t="shared" si="3"/>
        <v>1</v>
      </c>
      <c r="F18" s="2">
        <v>0</v>
      </c>
      <c r="G18" s="7">
        <v>0</v>
      </c>
      <c r="H18" s="11">
        <f t="shared" si="4"/>
        <v>0</v>
      </c>
      <c r="I18" s="2">
        <v>0</v>
      </c>
      <c r="J18" s="7">
        <v>0</v>
      </c>
      <c r="K18" s="11">
        <f t="shared" si="5"/>
        <v>0</v>
      </c>
      <c r="L18" s="2">
        <v>0</v>
      </c>
      <c r="M18" s="7">
        <v>0</v>
      </c>
      <c r="N18" s="11">
        <f t="shared" si="6"/>
        <v>0</v>
      </c>
      <c r="O18" s="2">
        <f t="shared" si="0"/>
        <v>0</v>
      </c>
      <c r="P18" s="7">
        <f t="shared" si="1"/>
        <v>1</v>
      </c>
      <c r="Q18" s="14">
        <f t="shared" si="2"/>
        <v>1</v>
      </c>
    </row>
    <row r="19" spans="2:17" ht="15.75" customHeight="1" x14ac:dyDescent="0.25">
      <c r="B19" s="25" t="s">
        <v>24</v>
      </c>
      <c r="C19" s="25">
        <v>0</v>
      </c>
      <c r="D19" s="26">
        <v>0</v>
      </c>
      <c r="E19" s="27">
        <f t="shared" si="3"/>
        <v>0</v>
      </c>
      <c r="F19" s="25">
        <v>0</v>
      </c>
      <c r="G19" s="26">
        <v>0</v>
      </c>
      <c r="H19" s="27">
        <f t="shared" si="4"/>
        <v>0</v>
      </c>
      <c r="I19" s="25">
        <v>0</v>
      </c>
      <c r="J19" s="26">
        <v>0</v>
      </c>
      <c r="K19" s="27">
        <f t="shared" si="5"/>
        <v>0</v>
      </c>
      <c r="L19" s="25">
        <v>0</v>
      </c>
      <c r="M19" s="26">
        <v>0</v>
      </c>
      <c r="N19" s="27">
        <f t="shared" si="6"/>
        <v>0</v>
      </c>
      <c r="O19" s="25">
        <f t="shared" si="0"/>
        <v>0</v>
      </c>
      <c r="P19" s="26">
        <f t="shared" si="1"/>
        <v>0</v>
      </c>
      <c r="Q19" s="28">
        <f t="shared" si="2"/>
        <v>0</v>
      </c>
    </row>
    <row r="20" spans="2:17" ht="15.75" customHeight="1" x14ac:dyDescent="0.25">
      <c r="B20" s="6" t="s">
        <v>18</v>
      </c>
      <c r="C20" s="2">
        <v>0</v>
      </c>
      <c r="D20" s="7">
        <v>0</v>
      </c>
      <c r="E20" s="11">
        <f t="shared" si="3"/>
        <v>0</v>
      </c>
      <c r="F20" s="2">
        <v>4</v>
      </c>
      <c r="G20" s="7">
        <v>3</v>
      </c>
      <c r="H20" s="11">
        <f t="shared" si="4"/>
        <v>7</v>
      </c>
      <c r="I20" s="2">
        <v>0</v>
      </c>
      <c r="J20" s="7">
        <v>1</v>
      </c>
      <c r="K20" s="11">
        <f t="shared" si="5"/>
        <v>1</v>
      </c>
      <c r="L20" s="2">
        <v>0</v>
      </c>
      <c r="M20" s="7">
        <v>0</v>
      </c>
      <c r="N20" s="11">
        <f t="shared" si="6"/>
        <v>0</v>
      </c>
      <c r="O20" s="2">
        <f t="shared" si="0"/>
        <v>4</v>
      </c>
      <c r="P20" s="7">
        <f t="shared" si="1"/>
        <v>4</v>
      </c>
      <c r="Q20" s="14">
        <f t="shared" si="2"/>
        <v>8</v>
      </c>
    </row>
    <row r="21" spans="2:17" ht="15.75" customHeight="1" x14ac:dyDescent="0.25">
      <c r="B21" s="25" t="s">
        <v>22</v>
      </c>
      <c r="C21" s="25">
        <v>0</v>
      </c>
      <c r="D21" s="26">
        <v>0</v>
      </c>
      <c r="E21" s="27">
        <f t="shared" si="3"/>
        <v>0</v>
      </c>
      <c r="F21" s="25">
        <v>9</v>
      </c>
      <c r="G21" s="26">
        <v>1</v>
      </c>
      <c r="H21" s="27">
        <f t="shared" si="4"/>
        <v>10</v>
      </c>
      <c r="I21" s="25">
        <v>3</v>
      </c>
      <c r="J21" s="26">
        <v>2</v>
      </c>
      <c r="K21" s="27">
        <f t="shared" si="5"/>
        <v>5</v>
      </c>
      <c r="L21" s="25">
        <v>2</v>
      </c>
      <c r="M21" s="26">
        <v>3</v>
      </c>
      <c r="N21" s="27">
        <f t="shared" si="6"/>
        <v>5</v>
      </c>
      <c r="O21" s="25">
        <f t="shared" si="0"/>
        <v>14</v>
      </c>
      <c r="P21" s="26">
        <f t="shared" si="1"/>
        <v>6</v>
      </c>
      <c r="Q21" s="28">
        <f t="shared" si="2"/>
        <v>20</v>
      </c>
    </row>
    <row r="22" spans="2:17" ht="15.75" customHeight="1" x14ac:dyDescent="0.25">
      <c r="B22" s="2" t="s">
        <v>20</v>
      </c>
      <c r="C22" s="2">
        <v>0</v>
      </c>
      <c r="D22" s="7">
        <v>0</v>
      </c>
      <c r="E22" s="11">
        <f t="shared" si="3"/>
        <v>0</v>
      </c>
      <c r="F22" s="2">
        <v>0</v>
      </c>
      <c r="G22" s="7">
        <v>0</v>
      </c>
      <c r="H22" s="11">
        <f t="shared" si="4"/>
        <v>0</v>
      </c>
      <c r="I22" s="2">
        <v>0</v>
      </c>
      <c r="J22" s="7">
        <v>2</v>
      </c>
      <c r="K22" s="11">
        <f t="shared" si="5"/>
        <v>2</v>
      </c>
      <c r="L22" s="2">
        <v>0</v>
      </c>
      <c r="M22" s="7">
        <v>1</v>
      </c>
      <c r="N22" s="11">
        <f t="shared" si="6"/>
        <v>1</v>
      </c>
      <c r="O22" s="2">
        <f t="shared" si="0"/>
        <v>0</v>
      </c>
      <c r="P22" s="7">
        <f t="shared" si="1"/>
        <v>3</v>
      </c>
      <c r="Q22" s="14">
        <f t="shared" si="2"/>
        <v>3</v>
      </c>
    </row>
    <row r="23" spans="2:17" ht="15.75" customHeight="1" x14ac:dyDescent="0.25">
      <c r="B23" s="25" t="s">
        <v>19</v>
      </c>
      <c r="C23" s="25">
        <v>0</v>
      </c>
      <c r="D23" s="26">
        <v>0</v>
      </c>
      <c r="E23" s="27">
        <f t="shared" si="3"/>
        <v>0</v>
      </c>
      <c r="F23" s="25">
        <v>0</v>
      </c>
      <c r="G23" s="26">
        <v>0</v>
      </c>
      <c r="H23" s="27">
        <f t="shared" si="4"/>
        <v>0</v>
      </c>
      <c r="I23" s="25">
        <v>0</v>
      </c>
      <c r="J23" s="26">
        <v>0</v>
      </c>
      <c r="K23" s="27">
        <f t="shared" si="5"/>
        <v>0</v>
      </c>
      <c r="L23" s="25">
        <v>2</v>
      </c>
      <c r="M23" s="26">
        <v>0</v>
      </c>
      <c r="N23" s="27">
        <f t="shared" si="6"/>
        <v>2</v>
      </c>
      <c r="O23" s="25">
        <f t="shared" si="0"/>
        <v>2</v>
      </c>
      <c r="P23" s="26">
        <f t="shared" si="1"/>
        <v>0</v>
      </c>
      <c r="Q23" s="28">
        <f t="shared" si="2"/>
        <v>2</v>
      </c>
    </row>
    <row r="24" spans="2:17" ht="15.75" customHeight="1" x14ac:dyDescent="0.25">
      <c r="B24" s="6" t="s">
        <v>17</v>
      </c>
      <c r="C24" s="2">
        <v>0</v>
      </c>
      <c r="D24" s="7">
        <v>0</v>
      </c>
      <c r="E24" s="11">
        <f t="shared" si="3"/>
        <v>0</v>
      </c>
      <c r="F24" s="2">
        <v>0</v>
      </c>
      <c r="G24" s="7">
        <v>0</v>
      </c>
      <c r="H24" s="11">
        <f t="shared" si="4"/>
        <v>0</v>
      </c>
      <c r="I24" s="2">
        <v>2</v>
      </c>
      <c r="J24" s="7">
        <v>1</v>
      </c>
      <c r="K24" s="11">
        <f t="shared" si="5"/>
        <v>3</v>
      </c>
      <c r="L24" s="2">
        <v>7</v>
      </c>
      <c r="M24" s="7">
        <v>26</v>
      </c>
      <c r="N24" s="11">
        <f t="shared" si="6"/>
        <v>33</v>
      </c>
      <c r="O24" s="2">
        <f t="shared" si="0"/>
        <v>9</v>
      </c>
      <c r="P24" s="7">
        <f t="shared" si="1"/>
        <v>27</v>
      </c>
      <c r="Q24" s="14">
        <f t="shared" si="2"/>
        <v>36</v>
      </c>
    </row>
    <row r="25" spans="2:17" ht="15.75" customHeight="1" x14ac:dyDescent="0.25">
      <c r="B25" s="25" t="s">
        <v>15</v>
      </c>
      <c r="C25" s="25">
        <v>0</v>
      </c>
      <c r="D25" s="26">
        <v>0</v>
      </c>
      <c r="E25" s="27">
        <f t="shared" si="3"/>
        <v>0</v>
      </c>
      <c r="F25" s="25">
        <v>0</v>
      </c>
      <c r="G25" s="26">
        <v>0</v>
      </c>
      <c r="H25" s="27">
        <f t="shared" si="4"/>
        <v>0</v>
      </c>
      <c r="I25" s="25">
        <v>0</v>
      </c>
      <c r="J25" s="26">
        <v>1</v>
      </c>
      <c r="K25" s="27">
        <f t="shared" si="5"/>
        <v>1</v>
      </c>
      <c r="L25" s="25">
        <v>0</v>
      </c>
      <c r="M25" s="26">
        <v>0</v>
      </c>
      <c r="N25" s="27">
        <f t="shared" si="6"/>
        <v>0</v>
      </c>
      <c r="O25" s="25">
        <f t="shared" si="0"/>
        <v>0</v>
      </c>
      <c r="P25" s="26">
        <f t="shared" si="1"/>
        <v>1</v>
      </c>
      <c r="Q25" s="28">
        <f t="shared" si="2"/>
        <v>1</v>
      </c>
    </row>
    <row r="26" spans="2:17" ht="15.75" customHeight="1" x14ac:dyDescent="0.25">
      <c r="B26" s="2" t="s">
        <v>13</v>
      </c>
      <c r="C26" s="2">
        <v>0</v>
      </c>
      <c r="D26" s="7">
        <v>0</v>
      </c>
      <c r="E26" s="11">
        <f t="shared" si="3"/>
        <v>0</v>
      </c>
      <c r="F26" s="2">
        <v>0</v>
      </c>
      <c r="G26" s="7">
        <v>0</v>
      </c>
      <c r="H26" s="11">
        <f t="shared" si="4"/>
        <v>0</v>
      </c>
      <c r="I26" s="2">
        <v>1</v>
      </c>
      <c r="J26" s="7">
        <v>1</v>
      </c>
      <c r="K26" s="11">
        <f t="shared" si="5"/>
        <v>2</v>
      </c>
      <c r="L26" s="2">
        <v>3</v>
      </c>
      <c r="M26" s="7">
        <v>1</v>
      </c>
      <c r="N26" s="11">
        <f t="shared" si="6"/>
        <v>4</v>
      </c>
      <c r="O26" s="2">
        <f t="shared" si="0"/>
        <v>4</v>
      </c>
      <c r="P26" s="7">
        <f t="shared" si="1"/>
        <v>2</v>
      </c>
      <c r="Q26" s="14">
        <f t="shared" si="2"/>
        <v>6</v>
      </c>
    </row>
    <row r="27" spans="2:17" ht="15.75" customHeight="1" x14ac:dyDescent="0.25">
      <c r="B27" s="25" t="s">
        <v>8</v>
      </c>
      <c r="C27" s="25">
        <v>0</v>
      </c>
      <c r="D27" s="26">
        <v>0</v>
      </c>
      <c r="E27" s="27">
        <f t="shared" si="3"/>
        <v>0</v>
      </c>
      <c r="F27" s="25">
        <v>0</v>
      </c>
      <c r="G27" s="26"/>
      <c r="H27" s="27">
        <f t="shared" si="4"/>
        <v>0</v>
      </c>
      <c r="I27" s="25">
        <v>0</v>
      </c>
      <c r="J27" s="26">
        <v>0</v>
      </c>
      <c r="K27" s="27">
        <f t="shared" si="5"/>
        <v>0</v>
      </c>
      <c r="L27" s="25">
        <v>0</v>
      </c>
      <c r="M27" s="26">
        <v>0</v>
      </c>
      <c r="N27" s="27">
        <f t="shared" si="6"/>
        <v>0</v>
      </c>
      <c r="O27" s="25">
        <f t="shared" si="0"/>
        <v>0</v>
      </c>
      <c r="P27" s="26">
        <f t="shared" si="1"/>
        <v>0</v>
      </c>
      <c r="Q27" s="28">
        <f t="shared" si="2"/>
        <v>0</v>
      </c>
    </row>
    <row r="28" spans="2:17" ht="15.75" customHeight="1" x14ac:dyDescent="0.25">
      <c r="B28" s="6" t="s">
        <v>10</v>
      </c>
      <c r="C28" s="2">
        <v>0</v>
      </c>
      <c r="D28" s="7">
        <v>0</v>
      </c>
      <c r="E28" s="11">
        <f t="shared" si="3"/>
        <v>0</v>
      </c>
      <c r="F28" s="2">
        <v>0</v>
      </c>
      <c r="G28" s="7">
        <v>0</v>
      </c>
      <c r="H28" s="11">
        <f t="shared" si="4"/>
        <v>0</v>
      </c>
      <c r="I28" s="2">
        <v>0</v>
      </c>
      <c r="J28" s="7">
        <v>0</v>
      </c>
      <c r="K28" s="11">
        <f t="shared" si="5"/>
        <v>0</v>
      </c>
      <c r="L28" s="2">
        <v>0</v>
      </c>
      <c r="M28" s="7">
        <v>0</v>
      </c>
      <c r="N28" s="11">
        <f t="shared" si="6"/>
        <v>0</v>
      </c>
      <c r="O28" s="2">
        <f t="shared" si="0"/>
        <v>0</v>
      </c>
      <c r="P28" s="7">
        <f t="shared" si="1"/>
        <v>0</v>
      </c>
      <c r="Q28" s="14">
        <f t="shared" si="2"/>
        <v>0</v>
      </c>
    </row>
    <row r="29" spans="2:17" ht="15.75" customHeight="1" x14ac:dyDescent="0.25">
      <c r="B29" s="25" t="s">
        <v>11</v>
      </c>
      <c r="C29" s="25">
        <v>0</v>
      </c>
      <c r="D29" s="26">
        <v>0</v>
      </c>
      <c r="E29" s="27">
        <f t="shared" si="3"/>
        <v>0</v>
      </c>
      <c r="F29" s="25">
        <v>2</v>
      </c>
      <c r="G29" s="26">
        <v>3</v>
      </c>
      <c r="H29" s="27">
        <f t="shared" si="4"/>
        <v>5</v>
      </c>
      <c r="I29" s="25">
        <v>0</v>
      </c>
      <c r="J29" s="26">
        <v>0</v>
      </c>
      <c r="K29" s="27">
        <f t="shared" si="5"/>
        <v>0</v>
      </c>
      <c r="L29" s="25">
        <v>0</v>
      </c>
      <c r="M29" s="26">
        <v>0</v>
      </c>
      <c r="N29" s="27">
        <f t="shared" si="6"/>
        <v>0</v>
      </c>
      <c r="O29" s="25">
        <f t="shared" si="0"/>
        <v>2</v>
      </c>
      <c r="P29" s="26">
        <f t="shared" si="1"/>
        <v>3</v>
      </c>
      <c r="Q29" s="28">
        <f t="shared" si="2"/>
        <v>5</v>
      </c>
    </row>
    <row r="30" spans="2:17" ht="15.75" customHeight="1" x14ac:dyDescent="0.25">
      <c r="B30" s="2" t="s">
        <v>9</v>
      </c>
      <c r="C30" s="2">
        <v>0</v>
      </c>
      <c r="D30" s="7">
        <v>0</v>
      </c>
      <c r="E30" s="11">
        <f t="shared" si="3"/>
        <v>0</v>
      </c>
      <c r="F30" s="2">
        <v>0</v>
      </c>
      <c r="G30" s="7">
        <v>0</v>
      </c>
      <c r="H30" s="11">
        <f t="shared" si="4"/>
        <v>0</v>
      </c>
      <c r="I30" s="2">
        <v>0</v>
      </c>
      <c r="J30" s="7">
        <v>0</v>
      </c>
      <c r="K30" s="11">
        <f t="shared" si="5"/>
        <v>0</v>
      </c>
      <c r="L30" s="2">
        <v>0</v>
      </c>
      <c r="M30" s="7">
        <v>0</v>
      </c>
      <c r="N30" s="11">
        <f t="shared" si="6"/>
        <v>0</v>
      </c>
      <c r="O30" s="2">
        <f t="shared" si="0"/>
        <v>0</v>
      </c>
      <c r="P30" s="7">
        <f t="shared" si="1"/>
        <v>0</v>
      </c>
      <c r="Q30" s="14">
        <f t="shared" si="2"/>
        <v>0</v>
      </c>
    </row>
    <row r="31" spans="2:17" ht="15.75" customHeight="1" x14ac:dyDescent="0.25">
      <c r="B31" s="25" t="s">
        <v>7</v>
      </c>
      <c r="C31" s="25">
        <v>0</v>
      </c>
      <c r="D31" s="26">
        <v>0</v>
      </c>
      <c r="E31" s="27">
        <f t="shared" si="3"/>
        <v>0</v>
      </c>
      <c r="F31" s="25">
        <v>0</v>
      </c>
      <c r="G31" s="26">
        <v>0</v>
      </c>
      <c r="H31" s="27">
        <f t="shared" si="4"/>
        <v>0</v>
      </c>
      <c r="I31" s="25">
        <v>0</v>
      </c>
      <c r="J31" s="26">
        <v>0</v>
      </c>
      <c r="K31" s="27">
        <f t="shared" si="5"/>
        <v>0</v>
      </c>
      <c r="L31" s="25">
        <v>1</v>
      </c>
      <c r="M31" s="26">
        <v>0</v>
      </c>
      <c r="N31" s="27">
        <f t="shared" si="6"/>
        <v>1</v>
      </c>
      <c r="O31" s="25">
        <f t="shared" si="0"/>
        <v>1</v>
      </c>
      <c r="P31" s="26">
        <f t="shared" si="1"/>
        <v>0</v>
      </c>
      <c r="Q31" s="28">
        <f t="shared" si="2"/>
        <v>1</v>
      </c>
    </row>
    <row r="32" spans="2:17" ht="15.75" customHeight="1" x14ac:dyDescent="0.25">
      <c r="B32" s="2" t="s">
        <v>6</v>
      </c>
      <c r="C32" s="2">
        <v>0</v>
      </c>
      <c r="D32" s="7">
        <v>0</v>
      </c>
      <c r="E32" s="11">
        <f t="shared" si="3"/>
        <v>0</v>
      </c>
      <c r="F32" s="2">
        <v>0</v>
      </c>
      <c r="G32" s="7">
        <v>0</v>
      </c>
      <c r="H32" s="11">
        <f t="shared" si="4"/>
        <v>0</v>
      </c>
      <c r="I32" s="2">
        <v>0</v>
      </c>
      <c r="J32" s="7">
        <v>1</v>
      </c>
      <c r="K32" s="11">
        <f t="shared" si="5"/>
        <v>1</v>
      </c>
      <c r="L32" s="2">
        <v>0</v>
      </c>
      <c r="M32" s="7">
        <v>0</v>
      </c>
      <c r="N32" s="11">
        <f t="shared" si="6"/>
        <v>0</v>
      </c>
      <c r="O32" s="2">
        <f t="shared" si="0"/>
        <v>0</v>
      </c>
      <c r="P32" s="7">
        <f t="shared" si="1"/>
        <v>1</v>
      </c>
      <c r="Q32" s="14">
        <f t="shared" si="2"/>
        <v>1</v>
      </c>
    </row>
    <row r="33" spans="2:17" ht="15.75" customHeight="1" x14ac:dyDescent="0.25">
      <c r="B33" s="25" t="s">
        <v>4</v>
      </c>
      <c r="C33" s="25">
        <v>0</v>
      </c>
      <c r="D33" s="26">
        <v>0</v>
      </c>
      <c r="E33" s="27">
        <f t="shared" si="3"/>
        <v>0</v>
      </c>
      <c r="F33" s="25">
        <v>0</v>
      </c>
      <c r="G33" s="26">
        <v>0</v>
      </c>
      <c r="H33" s="27">
        <f t="shared" si="4"/>
        <v>0</v>
      </c>
      <c r="I33" s="25">
        <v>3</v>
      </c>
      <c r="J33" s="26">
        <v>3</v>
      </c>
      <c r="K33" s="27">
        <f t="shared" si="5"/>
        <v>6</v>
      </c>
      <c r="L33" s="25">
        <v>1</v>
      </c>
      <c r="M33" s="26">
        <v>11</v>
      </c>
      <c r="N33" s="27">
        <f t="shared" si="6"/>
        <v>12</v>
      </c>
      <c r="O33" s="25">
        <f t="shared" si="0"/>
        <v>4</v>
      </c>
      <c r="P33" s="26">
        <f t="shared" si="1"/>
        <v>14</v>
      </c>
      <c r="Q33" s="28">
        <f t="shared" si="2"/>
        <v>18</v>
      </c>
    </row>
    <row r="34" spans="2:17" ht="15.75" customHeight="1" thickBot="1" x14ac:dyDescent="0.3">
      <c r="B34" s="2" t="s">
        <v>2</v>
      </c>
      <c r="C34" s="2">
        <v>0</v>
      </c>
      <c r="D34" s="7">
        <v>3</v>
      </c>
      <c r="E34" s="12">
        <f t="shared" si="3"/>
        <v>3</v>
      </c>
      <c r="F34" s="2">
        <v>9</v>
      </c>
      <c r="G34" s="7">
        <v>23</v>
      </c>
      <c r="H34" s="12">
        <f t="shared" si="4"/>
        <v>32</v>
      </c>
      <c r="I34" s="2">
        <v>9</v>
      </c>
      <c r="J34" s="7">
        <v>7</v>
      </c>
      <c r="K34" s="12">
        <f t="shared" si="5"/>
        <v>16</v>
      </c>
      <c r="L34" s="2">
        <v>38</v>
      </c>
      <c r="M34" s="7">
        <v>0</v>
      </c>
      <c r="N34" s="12">
        <f t="shared" si="6"/>
        <v>38</v>
      </c>
      <c r="O34" s="2">
        <f>C34+F34+I34+L34</f>
        <v>56</v>
      </c>
      <c r="P34" s="7">
        <f>M34+J34+G34+D34</f>
        <v>33</v>
      </c>
      <c r="Q34" s="15">
        <f>O34+P34</f>
        <v>89</v>
      </c>
    </row>
    <row r="35" spans="2:17" s="9" customFormat="1" ht="21.75" customHeight="1" thickBot="1" x14ac:dyDescent="0.3">
      <c r="B35" s="21" t="s">
        <v>1</v>
      </c>
      <c r="C35" s="21">
        <f>SUM(C6:C34)</f>
        <v>0</v>
      </c>
      <c r="D35" s="22">
        <f t="shared" ref="D35:Q35" si="7">SUM(D6:D34)</f>
        <v>9</v>
      </c>
      <c r="E35" s="23">
        <f t="shared" si="7"/>
        <v>9</v>
      </c>
      <c r="F35" s="21">
        <f t="shared" si="7"/>
        <v>148</v>
      </c>
      <c r="G35" s="22">
        <f t="shared" si="7"/>
        <v>148</v>
      </c>
      <c r="H35" s="23">
        <f t="shared" si="7"/>
        <v>296</v>
      </c>
      <c r="I35" s="21">
        <f t="shared" si="7"/>
        <v>71</v>
      </c>
      <c r="J35" s="22">
        <f t="shared" si="7"/>
        <v>43</v>
      </c>
      <c r="K35" s="23">
        <f t="shared" si="7"/>
        <v>114</v>
      </c>
      <c r="L35" s="21">
        <f t="shared" si="7"/>
        <v>55</v>
      </c>
      <c r="M35" s="22">
        <f t="shared" si="7"/>
        <v>55</v>
      </c>
      <c r="N35" s="23">
        <f t="shared" si="7"/>
        <v>110</v>
      </c>
      <c r="O35" s="21">
        <f t="shared" si="7"/>
        <v>274</v>
      </c>
      <c r="P35" s="22">
        <f t="shared" si="7"/>
        <v>255</v>
      </c>
      <c r="Q35" s="24">
        <f t="shared" si="7"/>
        <v>529</v>
      </c>
    </row>
  </sheetData>
  <mergeCells count="7">
    <mergeCell ref="O4:Q4"/>
    <mergeCell ref="C2:D2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97614-291B-4562-9BB3-2E0AA51FC2EA}">
  <dimension ref="B1:Q35"/>
  <sheetViews>
    <sheetView showGridLines="0" workbookViewId="0">
      <selection activeCell="C2" sqref="C2:D2"/>
    </sheetView>
  </sheetViews>
  <sheetFormatPr baseColWidth="10" defaultRowHeight="15" x14ac:dyDescent="0.25"/>
  <cols>
    <col min="1" max="1" width="3.140625" style="1" customWidth="1"/>
    <col min="2" max="2" width="32.42578125" style="1" bestFit="1" customWidth="1"/>
    <col min="3" max="17" width="10" style="1" customWidth="1"/>
    <col min="18" max="16384" width="11.42578125" style="1"/>
  </cols>
  <sheetData>
    <row r="1" spans="2:17" ht="15.75" thickBot="1" x14ac:dyDescent="0.3"/>
    <row r="2" spans="2:17" ht="24" customHeight="1" thickBot="1" x14ac:dyDescent="0.3">
      <c r="B2" s="29" t="s">
        <v>38</v>
      </c>
      <c r="C2" s="125">
        <v>123</v>
      </c>
      <c r="D2" s="126"/>
    </row>
    <row r="3" spans="2:17" ht="9.75" customHeight="1" thickBot="1" x14ac:dyDescent="0.3"/>
    <row r="4" spans="2:17" ht="19.5" customHeight="1" thickBot="1" x14ac:dyDescent="0.3">
      <c r="B4" s="127" t="s">
        <v>32</v>
      </c>
      <c r="C4" s="129" t="s">
        <v>36</v>
      </c>
      <c r="D4" s="130"/>
      <c r="E4" s="131"/>
      <c r="F4" s="129" t="s">
        <v>35</v>
      </c>
      <c r="G4" s="130"/>
      <c r="H4" s="131"/>
      <c r="I4" s="129" t="s">
        <v>34</v>
      </c>
      <c r="J4" s="130"/>
      <c r="K4" s="131"/>
      <c r="L4" s="132" t="s">
        <v>33</v>
      </c>
      <c r="M4" s="130"/>
      <c r="N4" s="130"/>
      <c r="O4" s="122" t="s">
        <v>29</v>
      </c>
      <c r="P4" s="123"/>
      <c r="Q4" s="124"/>
    </row>
    <row r="5" spans="2:17" ht="21" customHeight="1" thickBot="1" x14ac:dyDescent="0.3">
      <c r="B5" s="128"/>
      <c r="C5" s="16" t="s">
        <v>31</v>
      </c>
      <c r="D5" s="17" t="s">
        <v>30</v>
      </c>
      <c r="E5" s="18" t="s">
        <v>29</v>
      </c>
      <c r="F5" s="16" t="s">
        <v>31</v>
      </c>
      <c r="G5" s="17" t="s">
        <v>30</v>
      </c>
      <c r="H5" s="18" t="s">
        <v>29</v>
      </c>
      <c r="I5" s="16" t="s">
        <v>31</v>
      </c>
      <c r="J5" s="17" t="s">
        <v>30</v>
      </c>
      <c r="K5" s="18" t="s">
        <v>29</v>
      </c>
      <c r="L5" s="16" t="s">
        <v>31</v>
      </c>
      <c r="M5" s="17" t="s">
        <v>30</v>
      </c>
      <c r="N5" s="19" t="s">
        <v>29</v>
      </c>
      <c r="O5" s="16" t="s">
        <v>31</v>
      </c>
      <c r="P5" s="17" t="s">
        <v>30</v>
      </c>
      <c r="Q5" s="20" t="s">
        <v>29</v>
      </c>
    </row>
    <row r="6" spans="2:17" ht="15.75" customHeight="1" x14ac:dyDescent="0.25">
      <c r="B6" s="2" t="s">
        <v>27</v>
      </c>
      <c r="C6" s="3">
        <v>0</v>
      </c>
      <c r="D6" s="4">
        <v>0</v>
      </c>
      <c r="E6" s="10">
        <f>C6+D6</f>
        <v>0</v>
      </c>
      <c r="F6" s="3">
        <v>0</v>
      </c>
      <c r="G6" s="4">
        <v>0</v>
      </c>
      <c r="H6" s="10">
        <f>F6+G6</f>
        <v>0</v>
      </c>
      <c r="I6" s="3">
        <v>0</v>
      </c>
      <c r="J6" s="4">
        <v>0</v>
      </c>
      <c r="K6" s="10">
        <f>I6+J6</f>
        <v>0</v>
      </c>
      <c r="L6" s="3">
        <v>0</v>
      </c>
      <c r="M6" s="4">
        <v>0</v>
      </c>
      <c r="N6" s="10">
        <f>L6+M6</f>
        <v>0</v>
      </c>
      <c r="O6" s="3">
        <f t="shared" ref="O6:O33" si="0">C6+F6+I6+L6</f>
        <v>0</v>
      </c>
      <c r="P6" s="4">
        <f t="shared" ref="P6:P33" si="1">D6+G6+J6+M6</f>
        <v>0</v>
      </c>
      <c r="Q6" s="13">
        <f t="shared" ref="Q6:Q33" si="2">O6+P6</f>
        <v>0</v>
      </c>
    </row>
    <row r="7" spans="2:17" ht="15.75" customHeight="1" x14ac:dyDescent="0.25">
      <c r="B7" s="25" t="s">
        <v>23</v>
      </c>
      <c r="C7" s="25">
        <v>0</v>
      </c>
      <c r="D7" s="26">
        <v>0</v>
      </c>
      <c r="E7" s="27">
        <f t="shared" ref="E7:E34" si="3">C7+D7</f>
        <v>0</v>
      </c>
      <c r="F7" s="25">
        <v>0</v>
      </c>
      <c r="G7" s="26">
        <v>1</v>
      </c>
      <c r="H7" s="27">
        <f t="shared" ref="H7:H34" si="4">F7+G7</f>
        <v>1</v>
      </c>
      <c r="I7" s="25">
        <v>12</v>
      </c>
      <c r="J7" s="26">
        <v>15</v>
      </c>
      <c r="K7" s="27">
        <f t="shared" ref="K7:K34" si="5">I7+J7</f>
        <v>27</v>
      </c>
      <c r="L7" s="25">
        <v>0</v>
      </c>
      <c r="M7" s="26">
        <v>1</v>
      </c>
      <c r="N7" s="27">
        <f t="shared" ref="N7:N34" si="6">L7+M7</f>
        <v>1</v>
      </c>
      <c r="O7" s="25">
        <f t="shared" si="0"/>
        <v>12</v>
      </c>
      <c r="P7" s="26">
        <f t="shared" si="1"/>
        <v>17</v>
      </c>
      <c r="Q7" s="28">
        <f t="shared" si="2"/>
        <v>29</v>
      </c>
    </row>
    <row r="8" spans="2:17" ht="15.75" customHeight="1" x14ac:dyDescent="0.25">
      <c r="B8" s="6" t="s">
        <v>37</v>
      </c>
      <c r="C8" s="2">
        <v>0</v>
      </c>
      <c r="D8" s="7">
        <v>0</v>
      </c>
      <c r="E8" s="11">
        <f t="shared" si="3"/>
        <v>0</v>
      </c>
      <c r="F8" s="2">
        <v>0</v>
      </c>
      <c r="G8" s="7">
        <v>0</v>
      </c>
      <c r="H8" s="11">
        <f t="shared" si="4"/>
        <v>0</v>
      </c>
      <c r="I8" s="2">
        <v>0</v>
      </c>
      <c r="J8" s="7">
        <v>0</v>
      </c>
      <c r="K8" s="11">
        <f t="shared" si="5"/>
        <v>0</v>
      </c>
      <c r="L8" s="2">
        <v>0</v>
      </c>
      <c r="M8" s="7">
        <v>0</v>
      </c>
      <c r="N8" s="11">
        <f t="shared" si="6"/>
        <v>0</v>
      </c>
      <c r="O8" s="2">
        <f t="shared" si="0"/>
        <v>0</v>
      </c>
      <c r="P8" s="7">
        <f t="shared" si="1"/>
        <v>0</v>
      </c>
      <c r="Q8" s="14">
        <f t="shared" si="2"/>
        <v>0</v>
      </c>
    </row>
    <row r="9" spans="2:17" ht="15.75" customHeight="1" x14ac:dyDescent="0.25">
      <c r="B9" s="25" t="s">
        <v>12</v>
      </c>
      <c r="C9" s="25">
        <v>0</v>
      </c>
      <c r="D9" s="26">
        <v>0</v>
      </c>
      <c r="E9" s="27">
        <f t="shared" si="3"/>
        <v>0</v>
      </c>
      <c r="F9" s="25">
        <v>0</v>
      </c>
      <c r="G9" s="26">
        <v>0</v>
      </c>
      <c r="H9" s="27">
        <f t="shared" si="4"/>
        <v>0</v>
      </c>
      <c r="I9" s="25">
        <v>0</v>
      </c>
      <c r="J9" s="26">
        <v>0</v>
      </c>
      <c r="K9" s="27">
        <f t="shared" si="5"/>
        <v>0</v>
      </c>
      <c r="L9" s="25">
        <v>0</v>
      </c>
      <c r="M9" s="26">
        <v>0</v>
      </c>
      <c r="N9" s="27">
        <f t="shared" si="6"/>
        <v>0</v>
      </c>
      <c r="O9" s="25">
        <f t="shared" si="0"/>
        <v>0</v>
      </c>
      <c r="P9" s="26">
        <f t="shared" si="1"/>
        <v>0</v>
      </c>
      <c r="Q9" s="28">
        <f t="shared" si="2"/>
        <v>0</v>
      </c>
    </row>
    <row r="10" spans="2:17" ht="15.75" customHeight="1" x14ac:dyDescent="0.25">
      <c r="B10" s="2" t="s">
        <v>28</v>
      </c>
      <c r="C10" s="2">
        <v>0</v>
      </c>
      <c r="D10" s="7">
        <v>0</v>
      </c>
      <c r="E10" s="11">
        <f t="shared" si="3"/>
        <v>0</v>
      </c>
      <c r="F10" s="2">
        <v>0</v>
      </c>
      <c r="G10" s="7">
        <v>1</v>
      </c>
      <c r="H10" s="11">
        <f t="shared" si="4"/>
        <v>1</v>
      </c>
      <c r="I10" s="2">
        <v>0</v>
      </c>
      <c r="J10" s="7">
        <v>0</v>
      </c>
      <c r="K10" s="11">
        <f t="shared" si="5"/>
        <v>0</v>
      </c>
      <c r="L10" s="2">
        <v>0</v>
      </c>
      <c r="M10" s="7">
        <v>0</v>
      </c>
      <c r="N10" s="11">
        <f t="shared" si="6"/>
        <v>0</v>
      </c>
      <c r="O10" s="2">
        <f t="shared" si="0"/>
        <v>0</v>
      </c>
      <c r="P10" s="7">
        <f t="shared" si="1"/>
        <v>1</v>
      </c>
      <c r="Q10" s="14">
        <f t="shared" si="2"/>
        <v>1</v>
      </c>
    </row>
    <row r="11" spans="2:17" ht="15.75" customHeight="1" x14ac:dyDescent="0.25">
      <c r="B11" s="25" t="s">
        <v>3</v>
      </c>
      <c r="C11" s="25">
        <v>0</v>
      </c>
      <c r="D11" s="26">
        <v>0</v>
      </c>
      <c r="E11" s="27">
        <f t="shared" si="3"/>
        <v>0</v>
      </c>
      <c r="F11" s="25">
        <v>0</v>
      </c>
      <c r="G11" s="26">
        <v>0</v>
      </c>
      <c r="H11" s="27">
        <f t="shared" si="4"/>
        <v>0</v>
      </c>
      <c r="I11" s="25">
        <v>0</v>
      </c>
      <c r="J11" s="26">
        <v>0</v>
      </c>
      <c r="K11" s="27">
        <f t="shared" si="5"/>
        <v>0</v>
      </c>
      <c r="L11" s="25">
        <v>0</v>
      </c>
      <c r="M11" s="26">
        <v>0</v>
      </c>
      <c r="N11" s="27">
        <f t="shared" si="6"/>
        <v>0</v>
      </c>
      <c r="O11" s="25">
        <f t="shared" si="0"/>
        <v>0</v>
      </c>
      <c r="P11" s="26">
        <f t="shared" si="1"/>
        <v>0</v>
      </c>
      <c r="Q11" s="28">
        <f t="shared" si="2"/>
        <v>0</v>
      </c>
    </row>
    <row r="12" spans="2:17" ht="15.75" customHeight="1" x14ac:dyDescent="0.25">
      <c r="B12" s="6" t="s">
        <v>0</v>
      </c>
      <c r="C12" s="2">
        <v>0</v>
      </c>
      <c r="D12" s="7">
        <v>0</v>
      </c>
      <c r="E12" s="11">
        <f t="shared" si="3"/>
        <v>0</v>
      </c>
      <c r="F12" s="2">
        <v>0</v>
      </c>
      <c r="G12" s="7">
        <v>0</v>
      </c>
      <c r="H12" s="11">
        <f t="shared" si="4"/>
        <v>0</v>
      </c>
      <c r="I12" s="2">
        <v>2</v>
      </c>
      <c r="J12" s="7">
        <v>2</v>
      </c>
      <c r="K12" s="11">
        <f t="shared" si="5"/>
        <v>4</v>
      </c>
      <c r="L12" s="2">
        <v>0</v>
      </c>
      <c r="M12" s="7">
        <v>0</v>
      </c>
      <c r="N12" s="11">
        <f t="shared" si="6"/>
        <v>0</v>
      </c>
      <c r="O12" s="2">
        <f t="shared" si="0"/>
        <v>2</v>
      </c>
      <c r="P12" s="7">
        <f t="shared" si="1"/>
        <v>2</v>
      </c>
      <c r="Q12" s="14">
        <f t="shared" si="2"/>
        <v>4</v>
      </c>
    </row>
    <row r="13" spans="2:17" ht="15.75" customHeight="1" x14ac:dyDescent="0.25">
      <c r="B13" s="25" t="s">
        <v>25</v>
      </c>
      <c r="C13" s="25">
        <v>0</v>
      </c>
      <c r="D13" s="26">
        <v>0</v>
      </c>
      <c r="E13" s="27">
        <f t="shared" si="3"/>
        <v>0</v>
      </c>
      <c r="F13" s="25">
        <v>0</v>
      </c>
      <c r="G13" s="26">
        <v>0</v>
      </c>
      <c r="H13" s="27">
        <f t="shared" si="4"/>
        <v>0</v>
      </c>
      <c r="I13" s="25">
        <v>3</v>
      </c>
      <c r="J13" s="26">
        <v>2</v>
      </c>
      <c r="K13" s="27">
        <f t="shared" si="5"/>
        <v>5</v>
      </c>
      <c r="L13" s="25">
        <v>0</v>
      </c>
      <c r="M13" s="26">
        <v>0</v>
      </c>
      <c r="N13" s="27">
        <f t="shared" si="6"/>
        <v>0</v>
      </c>
      <c r="O13" s="25">
        <f t="shared" si="0"/>
        <v>3</v>
      </c>
      <c r="P13" s="26">
        <f t="shared" si="1"/>
        <v>2</v>
      </c>
      <c r="Q13" s="28">
        <f t="shared" si="2"/>
        <v>5</v>
      </c>
    </row>
    <row r="14" spans="2:17" ht="15.75" customHeight="1" x14ac:dyDescent="0.25">
      <c r="B14" s="2" t="s">
        <v>26</v>
      </c>
      <c r="C14" s="2">
        <v>0</v>
      </c>
      <c r="D14" s="7">
        <v>0</v>
      </c>
      <c r="E14" s="11">
        <f t="shared" si="3"/>
        <v>0</v>
      </c>
      <c r="F14" s="2">
        <v>0</v>
      </c>
      <c r="G14" s="7">
        <v>1</v>
      </c>
      <c r="H14" s="11">
        <f t="shared" si="4"/>
        <v>1</v>
      </c>
      <c r="I14" s="2">
        <v>0</v>
      </c>
      <c r="J14" s="7">
        <v>2</v>
      </c>
      <c r="K14" s="11">
        <f t="shared" si="5"/>
        <v>2</v>
      </c>
      <c r="L14" s="2">
        <v>0</v>
      </c>
      <c r="M14" s="7">
        <v>0</v>
      </c>
      <c r="N14" s="11">
        <f t="shared" si="6"/>
        <v>0</v>
      </c>
      <c r="O14" s="2">
        <f t="shared" si="0"/>
        <v>0</v>
      </c>
      <c r="P14" s="7">
        <f t="shared" si="1"/>
        <v>3</v>
      </c>
      <c r="Q14" s="14">
        <f t="shared" si="2"/>
        <v>3</v>
      </c>
    </row>
    <row r="15" spans="2:17" ht="15.75" customHeight="1" x14ac:dyDescent="0.25">
      <c r="B15" s="25" t="s">
        <v>14</v>
      </c>
      <c r="C15" s="25">
        <v>0</v>
      </c>
      <c r="D15" s="26">
        <v>0</v>
      </c>
      <c r="E15" s="27">
        <f t="shared" si="3"/>
        <v>0</v>
      </c>
      <c r="F15" s="25">
        <v>0</v>
      </c>
      <c r="G15" s="26">
        <v>0</v>
      </c>
      <c r="H15" s="27">
        <f t="shared" si="4"/>
        <v>0</v>
      </c>
      <c r="I15" s="25">
        <v>0</v>
      </c>
      <c r="J15" s="26">
        <v>1</v>
      </c>
      <c r="K15" s="27">
        <f t="shared" si="5"/>
        <v>1</v>
      </c>
      <c r="L15" s="25">
        <v>1</v>
      </c>
      <c r="M15" s="26">
        <v>3</v>
      </c>
      <c r="N15" s="27">
        <f t="shared" si="6"/>
        <v>4</v>
      </c>
      <c r="O15" s="25">
        <f t="shared" si="0"/>
        <v>1</v>
      </c>
      <c r="P15" s="26">
        <f t="shared" si="1"/>
        <v>4</v>
      </c>
      <c r="Q15" s="28">
        <f t="shared" si="2"/>
        <v>5</v>
      </c>
    </row>
    <row r="16" spans="2:17" ht="15.75" customHeight="1" x14ac:dyDescent="0.25">
      <c r="B16" s="6" t="s">
        <v>5</v>
      </c>
      <c r="C16" s="2">
        <v>0</v>
      </c>
      <c r="D16" s="7">
        <v>0</v>
      </c>
      <c r="E16" s="11">
        <f t="shared" si="3"/>
        <v>0</v>
      </c>
      <c r="F16" s="2">
        <v>0</v>
      </c>
      <c r="G16" s="7">
        <v>2</v>
      </c>
      <c r="H16" s="11">
        <f t="shared" si="4"/>
        <v>2</v>
      </c>
      <c r="I16" s="2">
        <v>9</v>
      </c>
      <c r="J16" s="7">
        <v>7</v>
      </c>
      <c r="K16" s="11">
        <f t="shared" si="5"/>
        <v>16</v>
      </c>
      <c r="L16" s="2">
        <v>0</v>
      </c>
      <c r="M16" s="7">
        <v>5</v>
      </c>
      <c r="N16" s="11">
        <f t="shared" si="6"/>
        <v>5</v>
      </c>
      <c r="O16" s="2">
        <f t="shared" si="0"/>
        <v>9</v>
      </c>
      <c r="P16" s="7">
        <f t="shared" si="1"/>
        <v>14</v>
      </c>
      <c r="Q16" s="14">
        <f t="shared" si="2"/>
        <v>23</v>
      </c>
    </row>
    <row r="17" spans="2:17" ht="15.75" customHeight="1" x14ac:dyDescent="0.25">
      <c r="B17" s="25" t="s">
        <v>16</v>
      </c>
      <c r="C17" s="25">
        <v>0</v>
      </c>
      <c r="D17" s="26">
        <v>0</v>
      </c>
      <c r="E17" s="27">
        <f t="shared" si="3"/>
        <v>0</v>
      </c>
      <c r="F17" s="25">
        <v>0</v>
      </c>
      <c r="G17" s="26">
        <v>0</v>
      </c>
      <c r="H17" s="27">
        <f t="shared" si="4"/>
        <v>0</v>
      </c>
      <c r="I17" s="25">
        <v>0</v>
      </c>
      <c r="J17" s="26">
        <v>0</v>
      </c>
      <c r="K17" s="27">
        <f t="shared" si="5"/>
        <v>0</v>
      </c>
      <c r="L17" s="25">
        <v>0</v>
      </c>
      <c r="M17" s="26">
        <v>0</v>
      </c>
      <c r="N17" s="27">
        <f t="shared" si="6"/>
        <v>0</v>
      </c>
      <c r="O17" s="25">
        <f t="shared" si="0"/>
        <v>0</v>
      </c>
      <c r="P17" s="26">
        <f t="shared" si="1"/>
        <v>0</v>
      </c>
      <c r="Q17" s="28">
        <f t="shared" si="2"/>
        <v>0</v>
      </c>
    </row>
    <row r="18" spans="2:17" ht="15.75" customHeight="1" x14ac:dyDescent="0.25">
      <c r="B18" s="2" t="s">
        <v>21</v>
      </c>
      <c r="C18" s="2">
        <v>0</v>
      </c>
      <c r="D18" s="7">
        <v>0</v>
      </c>
      <c r="E18" s="11">
        <f t="shared" si="3"/>
        <v>0</v>
      </c>
      <c r="F18" s="2">
        <v>0</v>
      </c>
      <c r="G18" s="7">
        <v>0</v>
      </c>
      <c r="H18" s="11">
        <f t="shared" si="4"/>
        <v>0</v>
      </c>
      <c r="I18" s="2">
        <v>0</v>
      </c>
      <c r="J18" s="7">
        <v>0</v>
      </c>
      <c r="K18" s="11">
        <f t="shared" si="5"/>
        <v>0</v>
      </c>
      <c r="L18" s="2">
        <v>0</v>
      </c>
      <c r="M18" s="7">
        <v>0</v>
      </c>
      <c r="N18" s="11">
        <f t="shared" si="6"/>
        <v>0</v>
      </c>
      <c r="O18" s="2">
        <f t="shared" si="0"/>
        <v>0</v>
      </c>
      <c r="P18" s="7">
        <f t="shared" si="1"/>
        <v>0</v>
      </c>
      <c r="Q18" s="14">
        <f t="shared" si="2"/>
        <v>0</v>
      </c>
    </row>
    <row r="19" spans="2:17" ht="15.75" customHeight="1" x14ac:dyDescent="0.25">
      <c r="B19" s="25" t="s">
        <v>24</v>
      </c>
      <c r="C19" s="25">
        <v>0</v>
      </c>
      <c r="D19" s="26">
        <v>0</v>
      </c>
      <c r="E19" s="27">
        <f t="shared" si="3"/>
        <v>0</v>
      </c>
      <c r="F19" s="25">
        <v>0</v>
      </c>
      <c r="G19" s="26">
        <v>0</v>
      </c>
      <c r="H19" s="27">
        <f t="shared" si="4"/>
        <v>0</v>
      </c>
      <c r="I19" s="25">
        <v>1</v>
      </c>
      <c r="J19" s="26">
        <v>0</v>
      </c>
      <c r="K19" s="27">
        <f t="shared" si="5"/>
        <v>1</v>
      </c>
      <c r="L19" s="25">
        <v>0</v>
      </c>
      <c r="M19" s="26">
        <v>0</v>
      </c>
      <c r="N19" s="27">
        <f t="shared" si="6"/>
        <v>0</v>
      </c>
      <c r="O19" s="25">
        <f t="shared" si="0"/>
        <v>1</v>
      </c>
      <c r="P19" s="26">
        <f t="shared" si="1"/>
        <v>0</v>
      </c>
      <c r="Q19" s="28">
        <f t="shared" si="2"/>
        <v>1</v>
      </c>
    </row>
    <row r="20" spans="2:17" ht="15.75" customHeight="1" x14ac:dyDescent="0.25">
      <c r="B20" s="6" t="s">
        <v>18</v>
      </c>
      <c r="C20" s="2">
        <v>0</v>
      </c>
      <c r="D20" s="7">
        <v>0</v>
      </c>
      <c r="E20" s="11">
        <f t="shared" si="3"/>
        <v>0</v>
      </c>
      <c r="F20" s="2">
        <v>0</v>
      </c>
      <c r="G20" s="7">
        <v>0</v>
      </c>
      <c r="H20" s="11">
        <f t="shared" si="4"/>
        <v>0</v>
      </c>
      <c r="I20" s="2">
        <v>0</v>
      </c>
      <c r="J20" s="7">
        <v>0</v>
      </c>
      <c r="K20" s="11">
        <f t="shared" si="5"/>
        <v>0</v>
      </c>
      <c r="L20" s="2">
        <v>0</v>
      </c>
      <c r="M20" s="7">
        <v>0</v>
      </c>
      <c r="N20" s="11">
        <f t="shared" si="6"/>
        <v>0</v>
      </c>
      <c r="O20" s="2">
        <f t="shared" si="0"/>
        <v>0</v>
      </c>
      <c r="P20" s="7">
        <f t="shared" si="1"/>
        <v>0</v>
      </c>
      <c r="Q20" s="14">
        <f t="shared" si="2"/>
        <v>0</v>
      </c>
    </row>
    <row r="21" spans="2:17" ht="15.75" customHeight="1" x14ac:dyDescent="0.25">
      <c r="B21" s="25" t="s">
        <v>22</v>
      </c>
      <c r="C21" s="25">
        <v>0</v>
      </c>
      <c r="D21" s="26">
        <v>0</v>
      </c>
      <c r="E21" s="27">
        <f t="shared" si="3"/>
        <v>0</v>
      </c>
      <c r="F21" s="25">
        <v>0</v>
      </c>
      <c r="G21" s="26">
        <v>0</v>
      </c>
      <c r="H21" s="27">
        <f t="shared" si="4"/>
        <v>0</v>
      </c>
      <c r="I21" s="25">
        <v>0</v>
      </c>
      <c r="J21" s="26">
        <v>0</v>
      </c>
      <c r="K21" s="27">
        <f t="shared" si="5"/>
        <v>0</v>
      </c>
      <c r="L21" s="25">
        <v>1</v>
      </c>
      <c r="M21" s="26">
        <v>3</v>
      </c>
      <c r="N21" s="27">
        <f t="shared" si="6"/>
        <v>4</v>
      </c>
      <c r="O21" s="25">
        <f t="shared" si="0"/>
        <v>1</v>
      </c>
      <c r="P21" s="26">
        <f t="shared" si="1"/>
        <v>3</v>
      </c>
      <c r="Q21" s="28">
        <f t="shared" si="2"/>
        <v>4</v>
      </c>
    </row>
    <row r="22" spans="2:17" ht="15.75" customHeight="1" x14ac:dyDescent="0.25">
      <c r="B22" s="2" t="s">
        <v>20</v>
      </c>
      <c r="C22" s="2">
        <v>0</v>
      </c>
      <c r="D22" s="7">
        <v>0</v>
      </c>
      <c r="E22" s="11">
        <f t="shared" si="3"/>
        <v>0</v>
      </c>
      <c r="F22" s="2">
        <v>0</v>
      </c>
      <c r="G22" s="7">
        <v>0</v>
      </c>
      <c r="H22" s="11">
        <f t="shared" si="4"/>
        <v>0</v>
      </c>
      <c r="I22" s="2">
        <v>0</v>
      </c>
      <c r="J22" s="7">
        <v>0</v>
      </c>
      <c r="K22" s="11">
        <f t="shared" si="5"/>
        <v>0</v>
      </c>
      <c r="L22" s="2">
        <v>0</v>
      </c>
      <c r="M22" s="7">
        <v>1</v>
      </c>
      <c r="N22" s="11">
        <f t="shared" si="6"/>
        <v>1</v>
      </c>
      <c r="O22" s="2">
        <f t="shared" si="0"/>
        <v>0</v>
      </c>
      <c r="P22" s="7">
        <f t="shared" si="1"/>
        <v>1</v>
      </c>
      <c r="Q22" s="14">
        <f t="shared" si="2"/>
        <v>1</v>
      </c>
    </row>
    <row r="23" spans="2:17" ht="15.75" customHeight="1" x14ac:dyDescent="0.25">
      <c r="B23" s="25" t="s">
        <v>19</v>
      </c>
      <c r="C23" s="25">
        <v>0</v>
      </c>
      <c r="D23" s="26">
        <v>0</v>
      </c>
      <c r="E23" s="27">
        <f t="shared" si="3"/>
        <v>0</v>
      </c>
      <c r="F23" s="25">
        <v>0</v>
      </c>
      <c r="G23" s="26">
        <v>0</v>
      </c>
      <c r="H23" s="27">
        <f t="shared" si="4"/>
        <v>0</v>
      </c>
      <c r="I23" s="25">
        <v>0</v>
      </c>
      <c r="J23" s="26">
        <v>0</v>
      </c>
      <c r="K23" s="27">
        <f t="shared" si="5"/>
        <v>0</v>
      </c>
      <c r="L23" s="25">
        <v>3</v>
      </c>
      <c r="M23" s="26">
        <v>3</v>
      </c>
      <c r="N23" s="27">
        <f t="shared" si="6"/>
        <v>6</v>
      </c>
      <c r="O23" s="25">
        <f t="shared" si="0"/>
        <v>3</v>
      </c>
      <c r="P23" s="26">
        <f t="shared" si="1"/>
        <v>3</v>
      </c>
      <c r="Q23" s="28">
        <f t="shared" si="2"/>
        <v>6</v>
      </c>
    </row>
    <row r="24" spans="2:17" ht="15.75" customHeight="1" x14ac:dyDescent="0.25">
      <c r="B24" s="6" t="s">
        <v>17</v>
      </c>
      <c r="C24" s="2">
        <v>0</v>
      </c>
      <c r="D24" s="7">
        <v>0</v>
      </c>
      <c r="E24" s="11">
        <f t="shared" si="3"/>
        <v>0</v>
      </c>
      <c r="F24" s="2">
        <v>0</v>
      </c>
      <c r="G24" s="7">
        <v>0</v>
      </c>
      <c r="H24" s="11">
        <f t="shared" si="4"/>
        <v>0</v>
      </c>
      <c r="I24" s="2">
        <v>4</v>
      </c>
      <c r="J24" s="7">
        <v>1</v>
      </c>
      <c r="K24" s="11">
        <f t="shared" si="5"/>
        <v>5</v>
      </c>
      <c r="L24" s="2">
        <v>3</v>
      </c>
      <c r="M24" s="7">
        <v>28</v>
      </c>
      <c r="N24" s="11">
        <f t="shared" si="6"/>
        <v>31</v>
      </c>
      <c r="O24" s="2">
        <f t="shared" si="0"/>
        <v>7</v>
      </c>
      <c r="P24" s="7">
        <f t="shared" si="1"/>
        <v>29</v>
      </c>
      <c r="Q24" s="14">
        <f t="shared" si="2"/>
        <v>36</v>
      </c>
    </row>
    <row r="25" spans="2:17" ht="15.75" customHeight="1" x14ac:dyDescent="0.25">
      <c r="B25" s="25" t="s">
        <v>15</v>
      </c>
      <c r="C25" s="25">
        <v>0</v>
      </c>
      <c r="D25" s="26">
        <v>0</v>
      </c>
      <c r="E25" s="27">
        <f t="shared" si="3"/>
        <v>0</v>
      </c>
      <c r="F25" s="25">
        <v>0</v>
      </c>
      <c r="G25" s="26">
        <v>0</v>
      </c>
      <c r="H25" s="27">
        <f t="shared" si="4"/>
        <v>0</v>
      </c>
      <c r="I25" s="25">
        <v>0</v>
      </c>
      <c r="J25" s="26">
        <v>2</v>
      </c>
      <c r="K25" s="27">
        <f t="shared" si="5"/>
        <v>2</v>
      </c>
      <c r="L25" s="25">
        <v>0</v>
      </c>
      <c r="M25" s="26">
        <v>0</v>
      </c>
      <c r="N25" s="27">
        <f t="shared" si="6"/>
        <v>0</v>
      </c>
      <c r="O25" s="25">
        <f t="shared" si="0"/>
        <v>0</v>
      </c>
      <c r="P25" s="26">
        <f t="shared" si="1"/>
        <v>2</v>
      </c>
      <c r="Q25" s="28">
        <f t="shared" si="2"/>
        <v>2</v>
      </c>
    </row>
    <row r="26" spans="2:17" ht="15.75" customHeight="1" x14ac:dyDescent="0.25">
      <c r="B26" s="2" t="s">
        <v>13</v>
      </c>
      <c r="C26" s="2">
        <v>0</v>
      </c>
      <c r="D26" s="7">
        <v>0</v>
      </c>
      <c r="E26" s="11">
        <f t="shared" si="3"/>
        <v>0</v>
      </c>
      <c r="F26" s="2">
        <v>0</v>
      </c>
      <c r="G26" s="7">
        <v>0</v>
      </c>
      <c r="H26" s="11">
        <f t="shared" si="4"/>
        <v>0</v>
      </c>
      <c r="I26" s="2">
        <v>1</v>
      </c>
      <c r="J26" s="7">
        <v>0</v>
      </c>
      <c r="K26" s="11">
        <f t="shared" si="5"/>
        <v>1</v>
      </c>
      <c r="L26" s="2">
        <v>0</v>
      </c>
      <c r="M26" s="7">
        <v>0</v>
      </c>
      <c r="N26" s="11">
        <f t="shared" si="6"/>
        <v>0</v>
      </c>
      <c r="O26" s="2">
        <f t="shared" si="0"/>
        <v>1</v>
      </c>
      <c r="P26" s="7">
        <f t="shared" si="1"/>
        <v>0</v>
      </c>
      <c r="Q26" s="14">
        <f t="shared" si="2"/>
        <v>1</v>
      </c>
    </row>
    <row r="27" spans="2:17" ht="15.75" customHeight="1" x14ac:dyDescent="0.25">
      <c r="B27" s="25" t="s">
        <v>8</v>
      </c>
      <c r="C27" s="25">
        <v>0</v>
      </c>
      <c r="D27" s="26">
        <v>0</v>
      </c>
      <c r="E27" s="27">
        <f t="shared" si="3"/>
        <v>0</v>
      </c>
      <c r="F27" s="25">
        <v>0</v>
      </c>
      <c r="G27" s="26">
        <v>0</v>
      </c>
      <c r="H27" s="27">
        <f t="shared" si="4"/>
        <v>0</v>
      </c>
      <c r="I27" s="25">
        <v>0</v>
      </c>
      <c r="J27" s="26">
        <v>0</v>
      </c>
      <c r="K27" s="27">
        <f t="shared" si="5"/>
        <v>0</v>
      </c>
      <c r="L27" s="25">
        <v>0</v>
      </c>
      <c r="M27" s="26">
        <v>0</v>
      </c>
      <c r="N27" s="27">
        <f t="shared" si="6"/>
        <v>0</v>
      </c>
      <c r="O27" s="25">
        <f t="shared" si="0"/>
        <v>0</v>
      </c>
      <c r="P27" s="26">
        <f t="shared" si="1"/>
        <v>0</v>
      </c>
      <c r="Q27" s="28">
        <f t="shared" si="2"/>
        <v>0</v>
      </c>
    </row>
    <row r="28" spans="2:17" ht="15.75" customHeight="1" x14ac:dyDescent="0.25">
      <c r="B28" s="6" t="s">
        <v>10</v>
      </c>
      <c r="C28" s="2">
        <v>0</v>
      </c>
      <c r="D28" s="7">
        <v>0</v>
      </c>
      <c r="E28" s="11">
        <f t="shared" si="3"/>
        <v>0</v>
      </c>
      <c r="F28" s="2">
        <v>0</v>
      </c>
      <c r="G28" s="7">
        <v>0</v>
      </c>
      <c r="H28" s="11">
        <f t="shared" si="4"/>
        <v>0</v>
      </c>
      <c r="I28" s="2">
        <v>0</v>
      </c>
      <c r="J28" s="7">
        <v>0</v>
      </c>
      <c r="K28" s="11">
        <f t="shared" si="5"/>
        <v>0</v>
      </c>
      <c r="L28" s="2">
        <v>0</v>
      </c>
      <c r="M28" s="7">
        <v>0</v>
      </c>
      <c r="N28" s="11">
        <f t="shared" si="6"/>
        <v>0</v>
      </c>
      <c r="O28" s="2">
        <f t="shared" si="0"/>
        <v>0</v>
      </c>
      <c r="P28" s="7">
        <f t="shared" si="1"/>
        <v>0</v>
      </c>
      <c r="Q28" s="14">
        <f t="shared" si="2"/>
        <v>0</v>
      </c>
    </row>
    <row r="29" spans="2:17" ht="15.75" customHeight="1" x14ac:dyDescent="0.25">
      <c r="B29" s="25" t="s">
        <v>11</v>
      </c>
      <c r="C29" s="25">
        <v>0</v>
      </c>
      <c r="D29" s="26">
        <v>0</v>
      </c>
      <c r="E29" s="27">
        <f t="shared" si="3"/>
        <v>0</v>
      </c>
      <c r="F29" s="25">
        <v>0</v>
      </c>
      <c r="G29" s="26">
        <v>0</v>
      </c>
      <c r="H29" s="27">
        <f t="shared" si="4"/>
        <v>0</v>
      </c>
      <c r="I29" s="25">
        <v>0</v>
      </c>
      <c r="J29" s="26">
        <v>0</v>
      </c>
      <c r="K29" s="27">
        <f t="shared" si="5"/>
        <v>0</v>
      </c>
      <c r="L29" s="25">
        <v>0</v>
      </c>
      <c r="M29" s="26">
        <v>0</v>
      </c>
      <c r="N29" s="27">
        <f t="shared" si="6"/>
        <v>0</v>
      </c>
      <c r="O29" s="25">
        <f t="shared" si="0"/>
        <v>0</v>
      </c>
      <c r="P29" s="26">
        <f t="shared" si="1"/>
        <v>0</v>
      </c>
      <c r="Q29" s="28">
        <f t="shared" si="2"/>
        <v>0</v>
      </c>
    </row>
    <row r="30" spans="2:17" ht="15.75" customHeight="1" x14ac:dyDescent="0.25">
      <c r="B30" s="2" t="s">
        <v>9</v>
      </c>
      <c r="C30" s="2">
        <v>0</v>
      </c>
      <c r="D30" s="7">
        <v>0</v>
      </c>
      <c r="E30" s="11">
        <f t="shared" si="3"/>
        <v>0</v>
      </c>
      <c r="F30" s="2">
        <v>0</v>
      </c>
      <c r="G30" s="7">
        <v>0</v>
      </c>
      <c r="H30" s="11">
        <f t="shared" si="4"/>
        <v>0</v>
      </c>
      <c r="I30" s="2">
        <v>0</v>
      </c>
      <c r="J30" s="7">
        <v>0</v>
      </c>
      <c r="K30" s="11">
        <f t="shared" si="5"/>
        <v>0</v>
      </c>
      <c r="L30" s="2">
        <v>0</v>
      </c>
      <c r="M30" s="7">
        <v>0</v>
      </c>
      <c r="N30" s="11">
        <f t="shared" si="6"/>
        <v>0</v>
      </c>
      <c r="O30" s="2">
        <f t="shared" si="0"/>
        <v>0</v>
      </c>
      <c r="P30" s="7">
        <f t="shared" si="1"/>
        <v>0</v>
      </c>
      <c r="Q30" s="14">
        <f t="shared" si="2"/>
        <v>0</v>
      </c>
    </row>
    <row r="31" spans="2:17" ht="15.75" customHeight="1" x14ac:dyDescent="0.25">
      <c r="B31" s="25" t="s">
        <v>7</v>
      </c>
      <c r="C31" s="25">
        <v>0</v>
      </c>
      <c r="D31" s="26">
        <v>0</v>
      </c>
      <c r="E31" s="27">
        <f t="shared" si="3"/>
        <v>0</v>
      </c>
      <c r="F31" s="25">
        <v>0</v>
      </c>
      <c r="G31" s="26">
        <v>0</v>
      </c>
      <c r="H31" s="27">
        <f t="shared" si="4"/>
        <v>0</v>
      </c>
      <c r="I31" s="25">
        <v>0</v>
      </c>
      <c r="J31" s="26">
        <v>0</v>
      </c>
      <c r="K31" s="27">
        <f t="shared" si="5"/>
        <v>0</v>
      </c>
      <c r="L31" s="25">
        <v>0</v>
      </c>
      <c r="M31" s="26">
        <v>0</v>
      </c>
      <c r="N31" s="27">
        <f t="shared" si="6"/>
        <v>0</v>
      </c>
      <c r="O31" s="25">
        <f t="shared" si="0"/>
        <v>0</v>
      </c>
      <c r="P31" s="26">
        <f t="shared" si="1"/>
        <v>0</v>
      </c>
      <c r="Q31" s="28">
        <f t="shared" si="2"/>
        <v>0</v>
      </c>
    </row>
    <row r="32" spans="2:17" ht="15.75" customHeight="1" x14ac:dyDescent="0.25">
      <c r="B32" s="2" t="s">
        <v>6</v>
      </c>
      <c r="C32" s="2">
        <v>0</v>
      </c>
      <c r="D32" s="7">
        <v>0</v>
      </c>
      <c r="E32" s="11">
        <f t="shared" si="3"/>
        <v>0</v>
      </c>
      <c r="F32" s="2">
        <v>0</v>
      </c>
      <c r="G32" s="7">
        <v>0</v>
      </c>
      <c r="H32" s="11">
        <f t="shared" si="4"/>
        <v>0</v>
      </c>
      <c r="I32" s="2">
        <v>0</v>
      </c>
      <c r="J32" s="7">
        <v>0</v>
      </c>
      <c r="K32" s="11">
        <f t="shared" si="5"/>
        <v>0</v>
      </c>
      <c r="L32" s="2">
        <v>0</v>
      </c>
      <c r="M32" s="7">
        <v>2</v>
      </c>
      <c r="N32" s="11">
        <f t="shared" si="6"/>
        <v>2</v>
      </c>
      <c r="O32" s="2">
        <f t="shared" si="0"/>
        <v>0</v>
      </c>
      <c r="P32" s="7">
        <f t="shared" si="1"/>
        <v>2</v>
      </c>
      <c r="Q32" s="14">
        <f t="shared" si="2"/>
        <v>2</v>
      </c>
    </row>
    <row r="33" spans="2:17" ht="15.75" customHeight="1" x14ac:dyDescent="0.25">
      <c r="B33" s="25" t="s">
        <v>4</v>
      </c>
      <c r="C33" s="25">
        <v>0</v>
      </c>
      <c r="D33" s="26">
        <v>0</v>
      </c>
      <c r="E33" s="27">
        <f t="shared" si="3"/>
        <v>0</v>
      </c>
      <c r="F33" s="25">
        <v>0</v>
      </c>
      <c r="G33" s="26">
        <v>0</v>
      </c>
      <c r="H33" s="27">
        <f t="shared" si="4"/>
        <v>0</v>
      </c>
      <c r="I33" s="25">
        <v>5</v>
      </c>
      <c r="J33" s="26">
        <v>5</v>
      </c>
      <c r="K33" s="27">
        <f t="shared" si="5"/>
        <v>10</v>
      </c>
      <c r="L33" s="25">
        <v>1</v>
      </c>
      <c r="M33" s="26">
        <v>18</v>
      </c>
      <c r="N33" s="27">
        <f t="shared" si="6"/>
        <v>19</v>
      </c>
      <c r="O33" s="25">
        <f t="shared" si="0"/>
        <v>6</v>
      </c>
      <c r="P33" s="26">
        <f t="shared" si="1"/>
        <v>23</v>
      </c>
      <c r="Q33" s="28">
        <f t="shared" si="2"/>
        <v>29</v>
      </c>
    </row>
    <row r="34" spans="2:17" ht="15.75" customHeight="1" thickBot="1" x14ac:dyDescent="0.3">
      <c r="B34" s="2" t="s">
        <v>2</v>
      </c>
      <c r="C34" s="2">
        <v>0</v>
      </c>
      <c r="D34" s="7">
        <v>0</v>
      </c>
      <c r="E34" s="12">
        <f t="shared" si="3"/>
        <v>0</v>
      </c>
      <c r="F34" s="2">
        <v>0</v>
      </c>
      <c r="G34" s="7">
        <v>0</v>
      </c>
      <c r="H34" s="12">
        <f t="shared" si="4"/>
        <v>0</v>
      </c>
      <c r="I34" s="2">
        <v>0</v>
      </c>
      <c r="J34" s="7">
        <v>6</v>
      </c>
      <c r="K34" s="12">
        <f t="shared" si="5"/>
        <v>6</v>
      </c>
      <c r="L34" s="2">
        <v>11</v>
      </c>
      <c r="M34" s="7">
        <v>15</v>
      </c>
      <c r="N34" s="12">
        <f t="shared" si="6"/>
        <v>26</v>
      </c>
      <c r="O34" s="2">
        <f>C34+F34+I34+L34</f>
        <v>11</v>
      </c>
      <c r="P34" s="7">
        <f>M34+J34+G34+D34</f>
        <v>21</v>
      </c>
      <c r="Q34" s="15">
        <f>O34+P34</f>
        <v>32</v>
      </c>
    </row>
    <row r="35" spans="2:17" s="9" customFormat="1" ht="21.75" customHeight="1" thickBot="1" x14ac:dyDescent="0.3">
      <c r="B35" s="21" t="s">
        <v>1</v>
      </c>
      <c r="C35" s="21">
        <f>SUM(C6:C34)</f>
        <v>0</v>
      </c>
      <c r="D35" s="22">
        <f t="shared" ref="D35:Q35" si="7">SUM(D6:D34)</f>
        <v>0</v>
      </c>
      <c r="E35" s="23">
        <f t="shared" si="7"/>
        <v>0</v>
      </c>
      <c r="F35" s="21">
        <f t="shared" si="7"/>
        <v>0</v>
      </c>
      <c r="G35" s="22">
        <f t="shared" si="7"/>
        <v>5</v>
      </c>
      <c r="H35" s="23">
        <f t="shared" si="7"/>
        <v>5</v>
      </c>
      <c r="I35" s="21">
        <f t="shared" si="7"/>
        <v>37</v>
      </c>
      <c r="J35" s="22">
        <f t="shared" si="7"/>
        <v>43</v>
      </c>
      <c r="K35" s="23">
        <f t="shared" si="7"/>
        <v>80</v>
      </c>
      <c r="L35" s="21">
        <f t="shared" si="7"/>
        <v>20</v>
      </c>
      <c r="M35" s="22">
        <f t="shared" si="7"/>
        <v>79</v>
      </c>
      <c r="N35" s="23">
        <f t="shared" si="7"/>
        <v>99</v>
      </c>
      <c r="O35" s="21">
        <f t="shared" si="7"/>
        <v>57</v>
      </c>
      <c r="P35" s="22">
        <f t="shared" si="7"/>
        <v>127</v>
      </c>
      <c r="Q35" s="24">
        <f t="shared" si="7"/>
        <v>184</v>
      </c>
    </row>
  </sheetData>
  <mergeCells count="7">
    <mergeCell ref="O4:Q4"/>
    <mergeCell ref="C2:D2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4E3A3-4784-400D-8CA7-6DEC8DAABB54}">
  <dimension ref="B1:Q35"/>
  <sheetViews>
    <sheetView showGridLines="0" workbookViewId="0">
      <selection activeCell="C2" sqref="C2:D2"/>
    </sheetView>
  </sheetViews>
  <sheetFormatPr baseColWidth="10" defaultRowHeight="15" x14ac:dyDescent="0.25"/>
  <cols>
    <col min="1" max="1" width="3.140625" style="1" customWidth="1"/>
    <col min="2" max="2" width="32.42578125" style="1" bestFit="1" customWidth="1"/>
    <col min="3" max="17" width="10" style="1" customWidth="1"/>
    <col min="18" max="16384" width="11.42578125" style="1"/>
  </cols>
  <sheetData>
    <row r="1" spans="2:17" ht="15.75" thickBot="1" x14ac:dyDescent="0.3"/>
    <row r="2" spans="2:17" ht="24" customHeight="1" thickBot="1" x14ac:dyDescent="0.3">
      <c r="B2" s="29" t="s">
        <v>38</v>
      </c>
      <c r="C2" s="125">
        <v>363</v>
      </c>
      <c r="D2" s="126"/>
    </row>
    <row r="3" spans="2:17" ht="9.75" customHeight="1" thickBot="1" x14ac:dyDescent="0.3"/>
    <row r="4" spans="2:17" ht="19.5" customHeight="1" thickBot="1" x14ac:dyDescent="0.3">
      <c r="B4" s="127" t="s">
        <v>32</v>
      </c>
      <c r="C4" s="129" t="s">
        <v>36</v>
      </c>
      <c r="D4" s="130"/>
      <c r="E4" s="131"/>
      <c r="F4" s="129" t="s">
        <v>35</v>
      </c>
      <c r="G4" s="130"/>
      <c r="H4" s="131"/>
      <c r="I4" s="129" t="s">
        <v>34</v>
      </c>
      <c r="J4" s="130"/>
      <c r="K4" s="131"/>
      <c r="L4" s="132" t="s">
        <v>33</v>
      </c>
      <c r="M4" s="130"/>
      <c r="N4" s="130"/>
      <c r="O4" s="122" t="s">
        <v>29</v>
      </c>
      <c r="P4" s="123"/>
      <c r="Q4" s="124"/>
    </row>
    <row r="5" spans="2:17" ht="21" customHeight="1" thickBot="1" x14ac:dyDescent="0.3">
      <c r="B5" s="128"/>
      <c r="C5" s="16" t="s">
        <v>31</v>
      </c>
      <c r="D5" s="17" t="s">
        <v>30</v>
      </c>
      <c r="E5" s="18" t="s">
        <v>29</v>
      </c>
      <c r="F5" s="16" t="s">
        <v>31</v>
      </c>
      <c r="G5" s="17" t="s">
        <v>30</v>
      </c>
      <c r="H5" s="18" t="s">
        <v>29</v>
      </c>
      <c r="I5" s="16" t="s">
        <v>31</v>
      </c>
      <c r="J5" s="17" t="s">
        <v>30</v>
      </c>
      <c r="K5" s="18" t="s">
        <v>29</v>
      </c>
      <c r="L5" s="16" t="s">
        <v>31</v>
      </c>
      <c r="M5" s="17" t="s">
        <v>30</v>
      </c>
      <c r="N5" s="19" t="s">
        <v>29</v>
      </c>
      <c r="O5" s="16" t="s">
        <v>31</v>
      </c>
      <c r="P5" s="17" t="s">
        <v>30</v>
      </c>
      <c r="Q5" s="20" t="s">
        <v>29</v>
      </c>
    </row>
    <row r="6" spans="2:17" ht="15.75" customHeight="1" x14ac:dyDescent="0.25">
      <c r="B6" s="2" t="s">
        <v>27</v>
      </c>
      <c r="C6" s="3">
        <v>0</v>
      </c>
      <c r="D6" s="4">
        <v>0</v>
      </c>
      <c r="E6" s="10">
        <f>C6+D6</f>
        <v>0</v>
      </c>
      <c r="F6" s="3">
        <v>0</v>
      </c>
      <c r="G6" s="4">
        <v>0</v>
      </c>
      <c r="H6" s="10">
        <f>F6+G6</f>
        <v>0</v>
      </c>
      <c r="I6" s="3">
        <v>0</v>
      </c>
      <c r="J6" s="4">
        <v>0</v>
      </c>
      <c r="K6" s="10">
        <f>I6+J6</f>
        <v>0</v>
      </c>
      <c r="L6" s="3">
        <v>0</v>
      </c>
      <c r="M6" s="4">
        <v>0</v>
      </c>
      <c r="N6" s="10">
        <f>L6+M6</f>
        <v>0</v>
      </c>
      <c r="O6" s="3">
        <f t="shared" ref="O6:O33" si="0">C6+F6+I6+L6</f>
        <v>0</v>
      </c>
      <c r="P6" s="4">
        <f t="shared" ref="P6:P33" si="1">D6+G6+J6+M6</f>
        <v>0</v>
      </c>
      <c r="Q6" s="13">
        <f t="shared" ref="Q6:Q33" si="2">O6+P6</f>
        <v>0</v>
      </c>
    </row>
    <row r="7" spans="2:17" ht="15.75" customHeight="1" x14ac:dyDescent="0.25">
      <c r="B7" s="25" t="s">
        <v>23</v>
      </c>
      <c r="C7" s="25">
        <v>0</v>
      </c>
      <c r="D7" s="26">
        <v>0</v>
      </c>
      <c r="E7" s="27">
        <f t="shared" ref="E7:E34" si="3">C7+D7</f>
        <v>0</v>
      </c>
      <c r="F7" s="25">
        <v>0</v>
      </c>
      <c r="G7" s="26">
        <v>0</v>
      </c>
      <c r="H7" s="27">
        <f t="shared" ref="H7:H34" si="4">F7+G7</f>
        <v>0</v>
      </c>
      <c r="I7" s="25">
        <v>19</v>
      </c>
      <c r="J7" s="26">
        <v>12</v>
      </c>
      <c r="K7" s="27">
        <f t="shared" ref="K7:K34" si="5">I7+J7</f>
        <v>31</v>
      </c>
      <c r="L7" s="25">
        <v>2</v>
      </c>
      <c r="M7" s="26">
        <v>2</v>
      </c>
      <c r="N7" s="27">
        <f t="shared" ref="N7:N34" si="6">L7+M7</f>
        <v>4</v>
      </c>
      <c r="O7" s="25">
        <f t="shared" si="0"/>
        <v>21</v>
      </c>
      <c r="P7" s="26">
        <f t="shared" si="1"/>
        <v>14</v>
      </c>
      <c r="Q7" s="28">
        <f t="shared" si="2"/>
        <v>35</v>
      </c>
    </row>
    <row r="8" spans="2:17" ht="15.75" customHeight="1" x14ac:dyDescent="0.25">
      <c r="B8" s="6" t="s">
        <v>37</v>
      </c>
      <c r="C8" s="2">
        <v>0</v>
      </c>
      <c r="D8" s="7">
        <v>0</v>
      </c>
      <c r="E8" s="11">
        <f t="shared" si="3"/>
        <v>0</v>
      </c>
      <c r="F8" s="2">
        <v>0</v>
      </c>
      <c r="G8" s="7">
        <v>0</v>
      </c>
      <c r="H8" s="11">
        <f t="shared" si="4"/>
        <v>0</v>
      </c>
      <c r="I8" s="2">
        <v>0</v>
      </c>
      <c r="J8" s="7">
        <v>0</v>
      </c>
      <c r="K8" s="11">
        <f t="shared" si="5"/>
        <v>0</v>
      </c>
      <c r="L8" s="2">
        <v>0</v>
      </c>
      <c r="M8" s="7">
        <v>0</v>
      </c>
      <c r="N8" s="11">
        <f t="shared" si="6"/>
        <v>0</v>
      </c>
      <c r="O8" s="2">
        <f t="shared" si="0"/>
        <v>0</v>
      </c>
      <c r="P8" s="7">
        <f t="shared" si="1"/>
        <v>0</v>
      </c>
      <c r="Q8" s="14">
        <f t="shared" si="2"/>
        <v>0</v>
      </c>
    </row>
    <row r="9" spans="2:17" ht="15.75" customHeight="1" x14ac:dyDescent="0.25">
      <c r="B9" s="25" t="s">
        <v>12</v>
      </c>
      <c r="C9" s="25">
        <v>0</v>
      </c>
      <c r="D9" s="26">
        <v>0</v>
      </c>
      <c r="E9" s="27">
        <f t="shared" si="3"/>
        <v>0</v>
      </c>
      <c r="F9" s="25">
        <v>0</v>
      </c>
      <c r="G9" s="26">
        <v>0</v>
      </c>
      <c r="H9" s="27">
        <f t="shared" si="4"/>
        <v>0</v>
      </c>
      <c r="I9" s="25">
        <v>0</v>
      </c>
      <c r="J9" s="26">
        <v>0</v>
      </c>
      <c r="K9" s="27">
        <f t="shared" si="5"/>
        <v>0</v>
      </c>
      <c r="L9" s="25">
        <v>0</v>
      </c>
      <c r="M9" s="26">
        <v>0</v>
      </c>
      <c r="N9" s="27">
        <f t="shared" si="6"/>
        <v>0</v>
      </c>
      <c r="O9" s="25">
        <f t="shared" si="0"/>
        <v>0</v>
      </c>
      <c r="P9" s="26">
        <f t="shared" si="1"/>
        <v>0</v>
      </c>
      <c r="Q9" s="28">
        <f t="shared" si="2"/>
        <v>0</v>
      </c>
    </row>
    <row r="10" spans="2:17" ht="15.75" customHeight="1" x14ac:dyDescent="0.25">
      <c r="B10" s="2" t="s">
        <v>28</v>
      </c>
      <c r="C10" s="2">
        <v>0</v>
      </c>
      <c r="D10" s="7">
        <v>0</v>
      </c>
      <c r="E10" s="11">
        <f t="shared" si="3"/>
        <v>0</v>
      </c>
      <c r="F10" s="2">
        <v>0</v>
      </c>
      <c r="G10" s="7">
        <v>0</v>
      </c>
      <c r="H10" s="11">
        <f t="shared" si="4"/>
        <v>0</v>
      </c>
      <c r="I10" s="2">
        <v>0</v>
      </c>
      <c r="J10" s="7">
        <v>1</v>
      </c>
      <c r="K10" s="11">
        <f t="shared" si="5"/>
        <v>1</v>
      </c>
      <c r="L10" s="2">
        <v>0</v>
      </c>
      <c r="M10" s="7">
        <v>0</v>
      </c>
      <c r="N10" s="11">
        <f t="shared" si="6"/>
        <v>0</v>
      </c>
      <c r="O10" s="2">
        <f t="shared" si="0"/>
        <v>0</v>
      </c>
      <c r="P10" s="7">
        <f t="shared" si="1"/>
        <v>1</v>
      </c>
      <c r="Q10" s="14">
        <f t="shared" si="2"/>
        <v>1</v>
      </c>
    </row>
    <row r="11" spans="2:17" ht="15.75" customHeight="1" x14ac:dyDescent="0.25">
      <c r="B11" s="25" t="s">
        <v>3</v>
      </c>
      <c r="C11" s="25">
        <v>0</v>
      </c>
      <c r="D11" s="26">
        <v>0</v>
      </c>
      <c r="E11" s="27">
        <f t="shared" si="3"/>
        <v>0</v>
      </c>
      <c r="F11" s="25">
        <v>0</v>
      </c>
      <c r="G11" s="26">
        <v>0</v>
      </c>
      <c r="H11" s="27">
        <f t="shared" si="4"/>
        <v>0</v>
      </c>
      <c r="I11" s="25">
        <v>0</v>
      </c>
      <c r="J11" s="26">
        <v>0</v>
      </c>
      <c r="K11" s="27">
        <f t="shared" si="5"/>
        <v>0</v>
      </c>
      <c r="L11" s="25">
        <v>0</v>
      </c>
      <c r="M11" s="26">
        <v>0</v>
      </c>
      <c r="N11" s="27">
        <f t="shared" si="6"/>
        <v>0</v>
      </c>
      <c r="O11" s="25">
        <f t="shared" si="0"/>
        <v>0</v>
      </c>
      <c r="P11" s="26">
        <f t="shared" si="1"/>
        <v>0</v>
      </c>
      <c r="Q11" s="28">
        <f t="shared" si="2"/>
        <v>0</v>
      </c>
    </row>
    <row r="12" spans="2:17" ht="15.75" customHeight="1" x14ac:dyDescent="0.25">
      <c r="B12" s="6" t="s">
        <v>0</v>
      </c>
      <c r="C12" s="2">
        <v>0</v>
      </c>
      <c r="D12" s="7">
        <v>0</v>
      </c>
      <c r="E12" s="11">
        <f t="shared" si="3"/>
        <v>0</v>
      </c>
      <c r="F12" s="2">
        <v>0</v>
      </c>
      <c r="G12" s="7">
        <v>0</v>
      </c>
      <c r="H12" s="11">
        <f t="shared" si="4"/>
        <v>0</v>
      </c>
      <c r="I12" s="2">
        <v>2</v>
      </c>
      <c r="J12" s="7">
        <v>3</v>
      </c>
      <c r="K12" s="11">
        <f t="shared" si="5"/>
        <v>5</v>
      </c>
      <c r="L12" s="2">
        <v>2</v>
      </c>
      <c r="M12" s="7">
        <v>8</v>
      </c>
      <c r="N12" s="11">
        <f t="shared" si="6"/>
        <v>10</v>
      </c>
      <c r="O12" s="2">
        <f t="shared" si="0"/>
        <v>4</v>
      </c>
      <c r="P12" s="7">
        <f t="shared" si="1"/>
        <v>11</v>
      </c>
      <c r="Q12" s="14">
        <f t="shared" si="2"/>
        <v>15</v>
      </c>
    </row>
    <row r="13" spans="2:17" ht="15.75" customHeight="1" x14ac:dyDescent="0.25">
      <c r="B13" s="25" t="s">
        <v>25</v>
      </c>
      <c r="C13" s="25">
        <v>0</v>
      </c>
      <c r="D13" s="26">
        <v>0</v>
      </c>
      <c r="E13" s="27">
        <f t="shared" si="3"/>
        <v>0</v>
      </c>
      <c r="F13" s="25">
        <v>0</v>
      </c>
      <c r="G13" s="26">
        <v>0</v>
      </c>
      <c r="H13" s="27">
        <f t="shared" si="4"/>
        <v>0</v>
      </c>
      <c r="I13" s="25">
        <v>1</v>
      </c>
      <c r="J13" s="26">
        <v>1</v>
      </c>
      <c r="K13" s="27">
        <f t="shared" si="5"/>
        <v>2</v>
      </c>
      <c r="L13" s="25">
        <v>0</v>
      </c>
      <c r="M13" s="26">
        <v>0</v>
      </c>
      <c r="N13" s="27">
        <f t="shared" si="6"/>
        <v>0</v>
      </c>
      <c r="O13" s="25">
        <f t="shared" si="0"/>
        <v>1</v>
      </c>
      <c r="P13" s="26">
        <f t="shared" si="1"/>
        <v>1</v>
      </c>
      <c r="Q13" s="28">
        <f t="shared" si="2"/>
        <v>2</v>
      </c>
    </row>
    <row r="14" spans="2:17" ht="15.75" customHeight="1" x14ac:dyDescent="0.25">
      <c r="B14" s="2" t="s">
        <v>26</v>
      </c>
      <c r="C14" s="2">
        <v>0</v>
      </c>
      <c r="D14" s="7">
        <v>0</v>
      </c>
      <c r="E14" s="11">
        <f t="shared" si="3"/>
        <v>0</v>
      </c>
      <c r="F14" s="2">
        <v>0</v>
      </c>
      <c r="G14" s="7">
        <v>0</v>
      </c>
      <c r="H14" s="11">
        <f t="shared" si="4"/>
        <v>0</v>
      </c>
      <c r="I14" s="2">
        <v>1</v>
      </c>
      <c r="J14" s="7">
        <v>1</v>
      </c>
      <c r="K14" s="11">
        <f t="shared" si="5"/>
        <v>2</v>
      </c>
      <c r="L14" s="2">
        <v>0</v>
      </c>
      <c r="M14" s="7">
        <v>3</v>
      </c>
      <c r="N14" s="11">
        <f t="shared" si="6"/>
        <v>3</v>
      </c>
      <c r="O14" s="2">
        <f t="shared" si="0"/>
        <v>1</v>
      </c>
      <c r="P14" s="7">
        <f t="shared" si="1"/>
        <v>4</v>
      </c>
      <c r="Q14" s="14">
        <f t="shared" si="2"/>
        <v>5</v>
      </c>
    </row>
    <row r="15" spans="2:17" ht="15.75" customHeight="1" x14ac:dyDescent="0.25">
      <c r="B15" s="25" t="s">
        <v>14</v>
      </c>
      <c r="C15" s="25">
        <v>0</v>
      </c>
      <c r="D15" s="26">
        <v>0</v>
      </c>
      <c r="E15" s="27">
        <f t="shared" si="3"/>
        <v>0</v>
      </c>
      <c r="F15" s="25">
        <v>0</v>
      </c>
      <c r="G15" s="26">
        <v>0</v>
      </c>
      <c r="H15" s="27">
        <f t="shared" si="4"/>
        <v>0</v>
      </c>
      <c r="I15" s="25">
        <v>1</v>
      </c>
      <c r="J15" s="26">
        <v>3</v>
      </c>
      <c r="K15" s="27">
        <f t="shared" si="5"/>
        <v>4</v>
      </c>
      <c r="L15" s="25">
        <v>0</v>
      </c>
      <c r="M15" s="26">
        <v>5</v>
      </c>
      <c r="N15" s="27">
        <f t="shared" si="6"/>
        <v>5</v>
      </c>
      <c r="O15" s="25">
        <f t="shared" si="0"/>
        <v>1</v>
      </c>
      <c r="P15" s="26">
        <f t="shared" si="1"/>
        <v>8</v>
      </c>
      <c r="Q15" s="28">
        <f t="shared" si="2"/>
        <v>9</v>
      </c>
    </row>
    <row r="16" spans="2:17" ht="15.75" customHeight="1" x14ac:dyDescent="0.25">
      <c r="B16" s="6" t="s">
        <v>5</v>
      </c>
      <c r="C16" s="2">
        <v>0</v>
      </c>
      <c r="D16" s="7">
        <v>0</v>
      </c>
      <c r="E16" s="11">
        <f t="shared" si="3"/>
        <v>0</v>
      </c>
      <c r="F16" s="2">
        <v>1</v>
      </c>
      <c r="G16" s="7">
        <v>2</v>
      </c>
      <c r="H16" s="11">
        <f t="shared" si="4"/>
        <v>3</v>
      </c>
      <c r="I16" s="2">
        <v>10</v>
      </c>
      <c r="J16" s="7">
        <v>10</v>
      </c>
      <c r="K16" s="11">
        <f t="shared" si="5"/>
        <v>20</v>
      </c>
      <c r="L16" s="2">
        <v>3</v>
      </c>
      <c r="M16" s="7">
        <v>8</v>
      </c>
      <c r="N16" s="11">
        <f t="shared" si="6"/>
        <v>11</v>
      </c>
      <c r="O16" s="2">
        <f t="shared" si="0"/>
        <v>14</v>
      </c>
      <c r="P16" s="7">
        <f t="shared" si="1"/>
        <v>20</v>
      </c>
      <c r="Q16" s="14">
        <f t="shared" si="2"/>
        <v>34</v>
      </c>
    </row>
    <row r="17" spans="2:17" ht="15.75" customHeight="1" x14ac:dyDescent="0.25">
      <c r="B17" s="25" t="s">
        <v>16</v>
      </c>
      <c r="C17" s="25">
        <v>0</v>
      </c>
      <c r="D17" s="26">
        <v>0</v>
      </c>
      <c r="E17" s="27">
        <f t="shared" si="3"/>
        <v>0</v>
      </c>
      <c r="F17" s="25">
        <v>0</v>
      </c>
      <c r="G17" s="26">
        <v>0</v>
      </c>
      <c r="H17" s="27">
        <f t="shared" si="4"/>
        <v>0</v>
      </c>
      <c r="I17" s="25">
        <v>0</v>
      </c>
      <c r="J17" s="26">
        <v>0</v>
      </c>
      <c r="K17" s="27">
        <f t="shared" si="5"/>
        <v>0</v>
      </c>
      <c r="L17" s="25">
        <v>0</v>
      </c>
      <c r="M17" s="26">
        <v>0</v>
      </c>
      <c r="N17" s="27">
        <f t="shared" si="6"/>
        <v>0</v>
      </c>
      <c r="O17" s="25">
        <f t="shared" si="0"/>
        <v>0</v>
      </c>
      <c r="P17" s="26">
        <f t="shared" si="1"/>
        <v>0</v>
      </c>
      <c r="Q17" s="28">
        <f t="shared" si="2"/>
        <v>0</v>
      </c>
    </row>
    <row r="18" spans="2:17" ht="15.75" customHeight="1" x14ac:dyDescent="0.25">
      <c r="B18" s="2" t="s">
        <v>21</v>
      </c>
      <c r="C18" s="2">
        <v>0</v>
      </c>
      <c r="D18" s="7">
        <v>0</v>
      </c>
      <c r="E18" s="11">
        <f t="shared" si="3"/>
        <v>0</v>
      </c>
      <c r="F18" s="2">
        <v>0</v>
      </c>
      <c r="G18" s="7">
        <v>0</v>
      </c>
      <c r="H18" s="11">
        <f t="shared" si="4"/>
        <v>0</v>
      </c>
      <c r="I18" s="2">
        <v>0</v>
      </c>
      <c r="J18" s="7">
        <v>0</v>
      </c>
      <c r="K18" s="11">
        <f t="shared" si="5"/>
        <v>0</v>
      </c>
      <c r="L18" s="2">
        <v>0</v>
      </c>
      <c r="M18" s="7">
        <v>0</v>
      </c>
      <c r="N18" s="11">
        <f t="shared" si="6"/>
        <v>0</v>
      </c>
      <c r="O18" s="2">
        <f t="shared" si="0"/>
        <v>0</v>
      </c>
      <c r="P18" s="7">
        <f t="shared" si="1"/>
        <v>0</v>
      </c>
      <c r="Q18" s="14">
        <f t="shared" si="2"/>
        <v>0</v>
      </c>
    </row>
    <row r="19" spans="2:17" ht="15.75" customHeight="1" x14ac:dyDescent="0.25">
      <c r="B19" s="25" t="s">
        <v>24</v>
      </c>
      <c r="C19" s="25">
        <v>0</v>
      </c>
      <c r="D19" s="26">
        <v>0</v>
      </c>
      <c r="E19" s="27">
        <f t="shared" si="3"/>
        <v>0</v>
      </c>
      <c r="F19" s="25">
        <v>0</v>
      </c>
      <c r="G19" s="26">
        <v>0</v>
      </c>
      <c r="H19" s="27">
        <f t="shared" si="4"/>
        <v>0</v>
      </c>
      <c r="I19" s="25">
        <v>0</v>
      </c>
      <c r="J19" s="26">
        <v>0</v>
      </c>
      <c r="K19" s="27">
        <f t="shared" si="5"/>
        <v>0</v>
      </c>
      <c r="L19" s="25">
        <v>0</v>
      </c>
      <c r="M19" s="26">
        <v>0</v>
      </c>
      <c r="N19" s="27">
        <f t="shared" si="6"/>
        <v>0</v>
      </c>
      <c r="O19" s="25">
        <f t="shared" si="0"/>
        <v>0</v>
      </c>
      <c r="P19" s="26">
        <f t="shared" si="1"/>
        <v>0</v>
      </c>
      <c r="Q19" s="28">
        <f t="shared" si="2"/>
        <v>0</v>
      </c>
    </row>
    <row r="20" spans="2:17" ht="15.75" customHeight="1" x14ac:dyDescent="0.25">
      <c r="B20" s="6" t="s">
        <v>18</v>
      </c>
      <c r="C20" s="2">
        <v>0</v>
      </c>
      <c r="D20" s="7">
        <v>0</v>
      </c>
      <c r="E20" s="11">
        <f t="shared" si="3"/>
        <v>0</v>
      </c>
      <c r="F20" s="2">
        <v>0</v>
      </c>
      <c r="G20" s="7">
        <v>0</v>
      </c>
      <c r="H20" s="11">
        <f t="shared" si="4"/>
        <v>0</v>
      </c>
      <c r="I20" s="2">
        <v>1</v>
      </c>
      <c r="J20" s="7">
        <v>0</v>
      </c>
      <c r="K20" s="11">
        <f t="shared" si="5"/>
        <v>1</v>
      </c>
      <c r="L20" s="2">
        <v>0</v>
      </c>
      <c r="M20" s="7">
        <v>1</v>
      </c>
      <c r="N20" s="11">
        <f t="shared" si="6"/>
        <v>1</v>
      </c>
      <c r="O20" s="2">
        <f t="shared" si="0"/>
        <v>1</v>
      </c>
      <c r="P20" s="7">
        <f t="shared" si="1"/>
        <v>1</v>
      </c>
      <c r="Q20" s="14">
        <f t="shared" si="2"/>
        <v>2</v>
      </c>
    </row>
    <row r="21" spans="2:17" ht="15.75" customHeight="1" x14ac:dyDescent="0.25">
      <c r="B21" s="25" t="s">
        <v>22</v>
      </c>
      <c r="C21" s="25">
        <v>0</v>
      </c>
      <c r="D21" s="26">
        <v>0</v>
      </c>
      <c r="E21" s="27">
        <f t="shared" si="3"/>
        <v>0</v>
      </c>
      <c r="F21" s="25">
        <v>0</v>
      </c>
      <c r="G21" s="26">
        <v>0</v>
      </c>
      <c r="H21" s="27">
        <f t="shared" si="4"/>
        <v>0</v>
      </c>
      <c r="I21" s="25">
        <v>0</v>
      </c>
      <c r="J21" s="26">
        <v>3</v>
      </c>
      <c r="K21" s="27">
        <f t="shared" si="5"/>
        <v>3</v>
      </c>
      <c r="L21" s="25">
        <v>2</v>
      </c>
      <c r="M21" s="26">
        <v>3</v>
      </c>
      <c r="N21" s="27">
        <f t="shared" si="6"/>
        <v>5</v>
      </c>
      <c r="O21" s="25">
        <f t="shared" si="0"/>
        <v>2</v>
      </c>
      <c r="P21" s="26">
        <f t="shared" si="1"/>
        <v>6</v>
      </c>
      <c r="Q21" s="28">
        <f t="shared" si="2"/>
        <v>8</v>
      </c>
    </row>
    <row r="22" spans="2:17" ht="15.75" customHeight="1" x14ac:dyDescent="0.25">
      <c r="B22" s="2" t="s">
        <v>20</v>
      </c>
      <c r="C22" s="2">
        <v>0</v>
      </c>
      <c r="D22" s="7">
        <v>0</v>
      </c>
      <c r="E22" s="11">
        <f t="shared" si="3"/>
        <v>0</v>
      </c>
      <c r="F22" s="2">
        <v>0</v>
      </c>
      <c r="G22" s="7">
        <v>0</v>
      </c>
      <c r="H22" s="11">
        <f t="shared" si="4"/>
        <v>0</v>
      </c>
      <c r="I22" s="2">
        <v>0</v>
      </c>
      <c r="J22" s="7">
        <v>2</v>
      </c>
      <c r="K22" s="11">
        <f t="shared" si="5"/>
        <v>2</v>
      </c>
      <c r="L22" s="2">
        <v>0</v>
      </c>
      <c r="M22" s="7">
        <v>1</v>
      </c>
      <c r="N22" s="11">
        <f t="shared" si="6"/>
        <v>1</v>
      </c>
      <c r="O22" s="2">
        <f t="shared" si="0"/>
        <v>0</v>
      </c>
      <c r="P22" s="7">
        <f t="shared" si="1"/>
        <v>3</v>
      </c>
      <c r="Q22" s="14">
        <f t="shared" si="2"/>
        <v>3</v>
      </c>
    </row>
    <row r="23" spans="2:17" ht="15.75" customHeight="1" x14ac:dyDescent="0.25">
      <c r="B23" s="25" t="s">
        <v>19</v>
      </c>
      <c r="C23" s="25">
        <v>0</v>
      </c>
      <c r="D23" s="26">
        <v>0</v>
      </c>
      <c r="E23" s="27">
        <f t="shared" si="3"/>
        <v>0</v>
      </c>
      <c r="F23" s="25">
        <v>0</v>
      </c>
      <c r="G23" s="26">
        <v>0</v>
      </c>
      <c r="H23" s="27">
        <f t="shared" si="4"/>
        <v>0</v>
      </c>
      <c r="I23" s="25">
        <v>0</v>
      </c>
      <c r="J23" s="26">
        <v>0</v>
      </c>
      <c r="K23" s="27">
        <f t="shared" si="5"/>
        <v>0</v>
      </c>
      <c r="L23" s="25">
        <v>0</v>
      </c>
      <c r="M23" s="26">
        <v>2</v>
      </c>
      <c r="N23" s="27">
        <f t="shared" si="6"/>
        <v>2</v>
      </c>
      <c r="O23" s="25">
        <f t="shared" si="0"/>
        <v>0</v>
      </c>
      <c r="P23" s="26">
        <f t="shared" si="1"/>
        <v>2</v>
      </c>
      <c r="Q23" s="28">
        <f t="shared" si="2"/>
        <v>2</v>
      </c>
    </row>
    <row r="24" spans="2:17" ht="15.75" customHeight="1" x14ac:dyDescent="0.25">
      <c r="B24" s="6" t="s">
        <v>17</v>
      </c>
      <c r="C24" s="2">
        <v>0</v>
      </c>
      <c r="D24" s="7">
        <v>0</v>
      </c>
      <c r="E24" s="11">
        <f t="shared" si="3"/>
        <v>0</v>
      </c>
      <c r="F24" s="2">
        <v>0</v>
      </c>
      <c r="G24" s="7">
        <v>0</v>
      </c>
      <c r="H24" s="11">
        <f t="shared" si="4"/>
        <v>0</v>
      </c>
      <c r="I24" s="2">
        <v>2</v>
      </c>
      <c r="J24" s="7">
        <v>5</v>
      </c>
      <c r="K24" s="11">
        <f t="shared" si="5"/>
        <v>7</v>
      </c>
      <c r="L24" s="2">
        <v>10</v>
      </c>
      <c r="M24" s="7">
        <v>44</v>
      </c>
      <c r="N24" s="11">
        <f t="shared" si="6"/>
        <v>54</v>
      </c>
      <c r="O24" s="2">
        <f t="shared" si="0"/>
        <v>12</v>
      </c>
      <c r="P24" s="7">
        <f t="shared" si="1"/>
        <v>49</v>
      </c>
      <c r="Q24" s="14">
        <f t="shared" si="2"/>
        <v>61</v>
      </c>
    </row>
    <row r="25" spans="2:17" ht="15.75" customHeight="1" x14ac:dyDescent="0.25">
      <c r="B25" s="25" t="s">
        <v>15</v>
      </c>
      <c r="C25" s="25">
        <v>0</v>
      </c>
      <c r="D25" s="26">
        <v>0</v>
      </c>
      <c r="E25" s="27">
        <f t="shared" si="3"/>
        <v>0</v>
      </c>
      <c r="F25" s="25">
        <v>0</v>
      </c>
      <c r="G25" s="26">
        <v>0</v>
      </c>
      <c r="H25" s="27">
        <f t="shared" si="4"/>
        <v>0</v>
      </c>
      <c r="I25" s="25">
        <v>0</v>
      </c>
      <c r="J25" s="26">
        <v>4</v>
      </c>
      <c r="K25" s="27">
        <f t="shared" si="5"/>
        <v>4</v>
      </c>
      <c r="L25" s="25">
        <v>0</v>
      </c>
      <c r="M25" s="26">
        <v>1</v>
      </c>
      <c r="N25" s="27">
        <f t="shared" si="6"/>
        <v>1</v>
      </c>
      <c r="O25" s="25">
        <f t="shared" si="0"/>
        <v>0</v>
      </c>
      <c r="P25" s="26">
        <f t="shared" si="1"/>
        <v>5</v>
      </c>
      <c r="Q25" s="28">
        <f t="shared" si="2"/>
        <v>5</v>
      </c>
    </row>
    <row r="26" spans="2:17" ht="15.75" customHeight="1" x14ac:dyDescent="0.25">
      <c r="B26" s="2" t="s">
        <v>13</v>
      </c>
      <c r="C26" s="2">
        <v>0</v>
      </c>
      <c r="D26" s="7">
        <v>0</v>
      </c>
      <c r="E26" s="11">
        <f t="shared" si="3"/>
        <v>0</v>
      </c>
      <c r="F26" s="2">
        <v>0</v>
      </c>
      <c r="G26" s="7">
        <v>0</v>
      </c>
      <c r="H26" s="11">
        <f t="shared" si="4"/>
        <v>0</v>
      </c>
      <c r="I26" s="2">
        <v>1</v>
      </c>
      <c r="J26" s="7">
        <v>0</v>
      </c>
      <c r="K26" s="11">
        <f t="shared" si="5"/>
        <v>1</v>
      </c>
      <c r="L26" s="2">
        <v>1</v>
      </c>
      <c r="M26" s="7">
        <v>0</v>
      </c>
      <c r="N26" s="11">
        <f t="shared" si="6"/>
        <v>1</v>
      </c>
      <c r="O26" s="2">
        <f t="shared" si="0"/>
        <v>2</v>
      </c>
      <c r="P26" s="7">
        <f t="shared" si="1"/>
        <v>0</v>
      </c>
      <c r="Q26" s="14">
        <f t="shared" si="2"/>
        <v>2</v>
      </c>
    </row>
    <row r="27" spans="2:17" ht="15.75" customHeight="1" x14ac:dyDescent="0.25">
      <c r="B27" s="25" t="s">
        <v>8</v>
      </c>
      <c r="C27" s="25">
        <v>0</v>
      </c>
      <c r="D27" s="26">
        <v>0</v>
      </c>
      <c r="E27" s="27">
        <f t="shared" si="3"/>
        <v>0</v>
      </c>
      <c r="F27" s="25">
        <v>0</v>
      </c>
      <c r="G27" s="26">
        <v>0</v>
      </c>
      <c r="H27" s="27">
        <f t="shared" si="4"/>
        <v>0</v>
      </c>
      <c r="I27" s="25">
        <v>0</v>
      </c>
      <c r="J27" s="26">
        <v>0</v>
      </c>
      <c r="K27" s="27">
        <f t="shared" si="5"/>
        <v>0</v>
      </c>
      <c r="L27" s="25">
        <v>0</v>
      </c>
      <c r="M27" s="26">
        <v>0</v>
      </c>
      <c r="N27" s="27">
        <f t="shared" si="6"/>
        <v>0</v>
      </c>
      <c r="O27" s="25">
        <f t="shared" si="0"/>
        <v>0</v>
      </c>
      <c r="P27" s="26">
        <f t="shared" si="1"/>
        <v>0</v>
      </c>
      <c r="Q27" s="28">
        <f t="shared" si="2"/>
        <v>0</v>
      </c>
    </row>
    <row r="28" spans="2:17" ht="15.75" customHeight="1" x14ac:dyDescent="0.25">
      <c r="B28" s="6" t="s">
        <v>10</v>
      </c>
      <c r="C28" s="2">
        <v>0</v>
      </c>
      <c r="D28" s="7">
        <v>0</v>
      </c>
      <c r="E28" s="11">
        <f t="shared" si="3"/>
        <v>0</v>
      </c>
      <c r="F28" s="2">
        <v>0</v>
      </c>
      <c r="G28" s="7">
        <v>0</v>
      </c>
      <c r="H28" s="11">
        <f t="shared" si="4"/>
        <v>0</v>
      </c>
      <c r="I28" s="2">
        <v>0</v>
      </c>
      <c r="J28" s="7">
        <v>0</v>
      </c>
      <c r="K28" s="11">
        <f t="shared" si="5"/>
        <v>0</v>
      </c>
      <c r="L28" s="2">
        <v>0</v>
      </c>
      <c r="M28" s="7">
        <v>0</v>
      </c>
      <c r="N28" s="11">
        <f t="shared" si="6"/>
        <v>0</v>
      </c>
      <c r="O28" s="2">
        <f t="shared" si="0"/>
        <v>0</v>
      </c>
      <c r="P28" s="7">
        <f t="shared" si="1"/>
        <v>0</v>
      </c>
      <c r="Q28" s="14">
        <f t="shared" si="2"/>
        <v>0</v>
      </c>
    </row>
    <row r="29" spans="2:17" ht="15.75" customHeight="1" x14ac:dyDescent="0.25">
      <c r="B29" s="25" t="s">
        <v>11</v>
      </c>
      <c r="C29" s="25">
        <v>0</v>
      </c>
      <c r="D29" s="26">
        <v>0</v>
      </c>
      <c r="E29" s="27">
        <f t="shared" si="3"/>
        <v>0</v>
      </c>
      <c r="F29" s="25">
        <v>0</v>
      </c>
      <c r="G29" s="26">
        <v>0</v>
      </c>
      <c r="H29" s="27">
        <f t="shared" si="4"/>
        <v>0</v>
      </c>
      <c r="I29" s="25">
        <v>0</v>
      </c>
      <c r="J29" s="26">
        <v>0</v>
      </c>
      <c r="K29" s="27">
        <f t="shared" si="5"/>
        <v>0</v>
      </c>
      <c r="L29" s="25">
        <v>0</v>
      </c>
      <c r="M29" s="26">
        <v>0</v>
      </c>
      <c r="N29" s="27">
        <f t="shared" si="6"/>
        <v>0</v>
      </c>
      <c r="O29" s="25">
        <f t="shared" si="0"/>
        <v>0</v>
      </c>
      <c r="P29" s="26">
        <f t="shared" si="1"/>
        <v>0</v>
      </c>
      <c r="Q29" s="28">
        <f t="shared" si="2"/>
        <v>0</v>
      </c>
    </row>
    <row r="30" spans="2:17" ht="15.75" customHeight="1" x14ac:dyDescent="0.25">
      <c r="B30" s="2" t="s">
        <v>9</v>
      </c>
      <c r="C30" s="2">
        <v>0</v>
      </c>
      <c r="D30" s="7">
        <v>0</v>
      </c>
      <c r="E30" s="11">
        <f t="shared" si="3"/>
        <v>0</v>
      </c>
      <c r="F30" s="2">
        <v>0</v>
      </c>
      <c r="G30" s="7">
        <v>0</v>
      </c>
      <c r="H30" s="11">
        <f t="shared" si="4"/>
        <v>0</v>
      </c>
      <c r="I30" s="2">
        <v>0</v>
      </c>
      <c r="J30" s="7">
        <v>0</v>
      </c>
      <c r="K30" s="11">
        <f t="shared" si="5"/>
        <v>0</v>
      </c>
      <c r="L30" s="2">
        <v>0</v>
      </c>
      <c r="M30" s="7">
        <v>0</v>
      </c>
      <c r="N30" s="11">
        <f t="shared" si="6"/>
        <v>0</v>
      </c>
      <c r="O30" s="2">
        <f t="shared" si="0"/>
        <v>0</v>
      </c>
      <c r="P30" s="7">
        <f t="shared" si="1"/>
        <v>0</v>
      </c>
      <c r="Q30" s="14">
        <f t="shared" si="2"/>
        <v>0</v>
      </c>
    </row>
    <row r="31" spans="2:17" ht="15.75" customHeight="1" x14ac:dyDescent="0.25">
      <c r="B31" s="25" t="s">
        <v>7</v>
      </c>
      <c r="C31" s="25">
        <v>0</v>
      </c>
      <c r="D31" s="26">
        <v>0</v>
      </c>
      <c r="E31" s="27">
        <f t="shared" si="3"/>
        <v>0</v>
      </c>
      <c r="F31" s="25">
        <v>0</v>
      </c>
      <c r="G31" s="26">
        <v>0</v>
      </c>
      <c r="H31" s="27">
        <f t="shared" si="4"/>
        <v>0</v>
      </c>
      <c r="I31" s="25">
        <v>0</v>
      </c>
      <c r="J31" s="26">
        <v>0</v>
      </c>
      <c r="K31" s="27">
        <f t="shared" si="5"/>
        <v>0</v>
      </c>
      <c r="L31" s="25">
        <v>0</v>
      </c>
      <c r="M31" s="26">
        <v>1</v>
      </c>
      <c r="N31" s="27">
        <f t="shared" si="6"/>
        <v>1</v>
      </c>
      <c r="O31" s="25">
        <f t="shared" si="0"/>
        <v>0</v>
      </c>
      <c r="P31" s="26">
        <f t="shared" si="1"/>
        <v>1</v>
      </c>
      <c r="Q31" s="28">
        <f t="shared" si="2"/>
        <v>1</v>
      </c>
    </row>
    <row r="32" spans="2:17" ht="15.75" customHeight="1" x14ac:dyDescent="0.25">
      <c r="B32" s="2" t="s">
        <v>6</v>
      </c>
      <c r="C32" s="2">
        <v>0</v>
      </c>
      <c r="D32" s="7">
        <v>0</v>
      </c>
      <c r="E32" s="11">
        <f t="shared" si="3"/>
        <v>0</v>
      </c>
      <c r="F32" s="2">
        <v>0</v>
      </c>
      <c r="G32" s="7">
        <v>0</v>
      </c>
      <c r="H32" s="11">
        <f t="shared" si="4"/>
        <v>0</v>
      </c>
      <c r="I32" s="2">
        <v>0</v>
      </c>
      <c r="J32" s="7">
        <v>0</v>
      </c>
      <c r="K32" s="11">
        <f t="shared" si="5"/>
        <v>0</v>
      </c>
      <c r="L32" s="2">
        <v>0</v>
      </c>
      <c r="M32" s="7">
        <v>0</v>
      </c>
      <c r="N32" s="11">
        <f t="shared" si="6"/>
        <v>0</v>
      </c>
      <c r="O32" s="2">
        <f t="shared" si="0"/>
        <v>0</v>
      </c>
      <c r="P32" s="7">
        <f t="shared" si="1"/>
        <v>0</v>
      </c>
      <c r="Q32" s="14">
        <f t="shared" si="2"/>
        <v>0</v>
      </c>
    </row>
    <row r="33" spans="2:17" ht="15.75" customHeight="1" x14ac:dyDescent="0.25">
      <c r="B33" s="25" t="s">
        <v>4</v>
      </c>
      <c r="C33" s="25">
        <v>0</v>
      </c>
      <c r="D33" s="26">
        <v>0</v>
      </c>
      <c r="E33" s="27">
        <f t="shared" si="3"/>
        <v>0</v>
      </c>
      <c r="F33" s="25">
        <v>0</v>
      </c>
      <c r="G33" s="26">
        <v>0</v>
      </c>
      <c r="H33" s="27">
        <f t="shared" si="4"/>
        <v>0</v>
      </c>
      <c r="I33" s="25">
        <v>7</v>
      </c>
      <c r="J33" s="26">
        <v>9</v>
      </c>
      <c r="K33" s="27">
        <f t="shared" si="5"/>
        <v>16</v>
      </c>
      <c r="L33" s="25">
        <v>8</v>
      </c>
      <c r="M33" s="26">
        <v>28</v>
      </c>
      <c r="N33" s="27">
        <f t="shared" si="6"/>
        <v>36</v>
      </c>
      <c r="O33" s="25">
        <f t="shared" si="0"/>
        <v>15</v>
      </c>
      <c r="P33" s="26">
        <f t="shared" si="1"/>
        <v>37</v>
      </c>
      <c r="Q33" s="28">
        <f t="shared" si="2"/>
        <v>52</v>
      </c>
    </row>
    <row r="34" spans="2:17" ht="15.75" customHeight="1" thickBot="1" x14ac:dyDescent="0.3">
      <c r="B34" s="2" t="s">
        <v>2</v>
      </c>
      <c r="C34" s="2">
        <v>0</v>
      </c>
      <c r="D34" s="7">
        <v>0</v>
      </c>
      <c r="E34" s="12">
        <f t="shared" si="3"/>
        <v>0</v>
      </c>
      <c r="F34" s="2">
        <v>0</v>
      </c>
      <c r="G34" s="7">
        <v>0</v>
      </c>
      <c r="H34" s="12">
        <f t="shared" si="4"/>
        <v>0</v>
      </c>
      <c r="I34" s="2">
        <v>12</v>
      </c>
      <c r="J34" s="7">
        <v>18</v>
      </c>
      <c r="K34" s="12">
        <f t="shared" si="5"/>
        <v>30</v>
      </c>
      <c r="L34" s="2">
        <v>12</v>
      </c>
      <c r="M34" s="7">
        <v>44</v>
      </c>
      <c r="N34" s="12">
        <f t="shared" si="6"/>
        <v>56</v>
      </c>
      <c r="O34" s="2">
        <f>C34+F34+I34+L34</f>
        <v>24</v>
      </c>
      <c r="P34" s="7">
        <f>M34+J34+G34+D34</f>
        <v>62</v>
      </c>
      <c r="Q34" s="15">
        <f>O34+P34</f>
        <v>86</v>
      </c>
    </row>
    <row r="35" spans="2:17" s="9" customFormat="1" ht="21.75" customHeight="1" thickBot="1" x14ac:dyDescent="0.3">
      <c r="B35" s="21" t="s">
        <v>1</v>
      </c>
      <c r="C35" s="21">
        <f>SUM(C6:C34)</f>
        <v>0</v>
      </c>
      <c r="D35" s="22">
        <f t="shared" ref="D35:Q35" si="7">SUM(D6:D34)</f>
        <v>0</v>
      </c>
      <c r="E35" s="23">
        <f t="shared" si="7"/>
        <v>0</v>
      </c>
      <c r="F35" s="21">
        <f t="shared" si="7"/>
        <v>1</v>
      </c>
      <c r="G35" s="22">
        <f t="shared" si="7"/>
        <v>2</v>
      </c>
      <c r="H35" s="23">
        <f t="shared" si="7"/>
        <v>3</v>
      </c>
      <c r="I35" s="21">
        <f t="shared" si="7"/>
        <v>57</v>
      </c>
      <c r="J35" s="22">
        <f t="shared" si="7"/>
        <v>72</v>
      </c>
      <c r="K35" s="23">
        <f t="shared" si="7"/>
        <v>129</v>
      </c>
      <c r="L35" s="21">
        <f t="shared" si="7"/>
        <v>40</v>
      </c>
      <c r="M35" s="22">
        <f t="shared" si="7"/>
        <v>151</v>
      </c>
      <c r="N35" s="23">
        <f t="shared" si="7"/>
        <v>191</v>
      </c>
      <c r="O35" s="21">
        <f t="shared" si="7"/>
        <v>98</v>
      </c>
      <c r="P35" s="22">
        <f t="shared" si="7"/>
        <v>225</v>
      </c>
      <c r="Q35" s="24">
        <f t="shared" si="7"/>
        <v>323</v>
      </c>
    </row>
  </sheetData>
  <mergeCells count="7">
    <mergeCell ref="O4:Q4"/>
    <mergeCell ref="C2:D2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E93A7-D032-403F-A7DF-5ACAA19C1C19}">
  <dimension ref="B1:Q35"/>
  <sheetViews>
    <sheetView showGridLines="0" workbookViewId="0">
      <selection activeCell="O6" sqref="O6:P34"/>
    </sheetView>
  </sheetViews>
  <sheetFormatPr baseColWidth="10" defaultRowHeight="15" x14ac:dyDescent="0.25"/>
  <cols>
    <col min="1" max="1" width="3.140625" style="1" customWidth="1"/>
    <col min="2" max="2" width="32.42578125" style="1" bestFit="1" customWidth="1"/>
    <col min="3" max="17" width="10" style="1" customWidth="1"/>
    <col min="18" max="16384" width="11.42578125" style="1"/>
  </cols>
  <sheetData>
    <row r="1" spans="2:17" ht="15.75" thickBot="1" x14ac:dyDescent="0.3"/>
    <row r="2" spans="2:17" ht="24" customHeight="1" thickBot="1" x14ac:dyDescent="0.3">
      <c r="B2" s="29" t="s">
        <v>38</v>
      </c>
      <c r="C2" s="125">
        <v>315</v>
      </c>
      <c r="D2" s="126"/>
    </row>
    <row r="3" spans="2:17" ht="9.75" customHeight="1" thickBot="1" x14ac:dyDescent="0.3"/>
    <row r="4" spans="2:17" ht="19.5" customHeight="1" thickBot="1" x14ac:dyDescent="0.3">
      <c r="B4" s="127" t="s">
        <v>32</v>
      </c>
      <c r="C4" s="129" t="s">
        <v>36</v>
      </c>
      <c r="D4" s="130"/>
      <c r="E4" s="131"/>
      <c r="F4" s="129" t="s">
        <v>35</v>
      </c>
      <c r="G4" s="130"/>
      <c r="H4" s="131"/>
      <c r="I4" s="129" t="s">
        <v>34</v>
      </c>
      <c r="J4" s="130"/>
      <c r="K4" s="131"/>
      <c r="L4" s="132" t="s">
        <v>33</v>
      </c>
      <c r="M4" s="130"/>
      <c r="N4" s="130"/>
      <c r="O4" s="122" t="s">
        <v>29</v>
      </c>
      <c r="P4" s="123"/>
      <c r="Q4" s="124"/>
    </row>
    <row r="5" spans="2:17" ht="21" customHeight="1" thickBot="1" x14ac:dyDescent="0.3">
      <c r="B5" s="128"/>
      <c r="C5" s="16" t="s">
        <v>31</v>
      </c>
      <c r="D5" s="17" t="s">
        <v>30</v>
      </c>
      <c r="E5" s="18" t="s">
        <v>29</v>
      </c>
      <c r="F5" s="16" t="s">
        <v>31</v>
      </c>
      <c r="G5" s="17" t="s">
        <v>30</v>
      </c>
      <c r="H5" s="18" t="s">
        <v>29</v>
      </c>
      <c r="I5" s="16" t="s">
        <v>31</v>
      </c>
      <c r="J5" s="17" t="s">
        <v>30</v>
      </c>
      <c r="K5" s="18" t="s">
        <v>29</v>
      </c>
      <c r="L5" s="16" t="s">
        <v>31</v>
      </c>
      <c r="M5" s="17" t="s">
        <v>30</v>
      </c>
      <c r="N5" s="19" t="s">
        <v>29</v>
      </c>
      <c r="O5" s="16" t="s">
        <v>31</v>
      </c>
      <c r="P5" s="17" t="s">
        <v>30</v>
      </c>
      <c r="Q5" s="20" t="s">
        <v>29</v>
      </c>
    </row>
    <row r="6" spans="2:17" ht="15.75" customHeight="1" x14ac:dyDescent="0.25">
      <c r="B6" s="2" t="s">
        <v>27</v>
      </c>
      <c r="C6" s="3">
        <v>0</v>
      </c>
      <c r="D6" s="4">
        <v>0</v>
      </c>
      <c r="E6" s="10">
        <f>C6+D6</f>
        <v>0</v>
      </c>
      <c r="F6" s="3">
        <v>0</v>
      </c>
      <c r="G6" s="4">
        <v>0</v>
      </c>
      <c r="H6" s="10">
        <f>F6+G6</f>
        <v>0</v>
      </c>
      <c r="I6" s="3">
        <v>0</v>
      </c>
      <c r="J6" s="4">
        <v>0</v>
      </c>
      <c r="K6" s="10">
        <f>I6+J6</f>
        <v>0</v>
      </c>
      <c r="L6" s="3">
        <v>0</v>
      </c>
      <c r="M6" s="4">
        <v>0</v>
      </c>
      <c r="N6" s="10">
        <f>L6+M6</f>
        <v>0</v>
      </c>
      <c r="O6" s="3">
        <f t="shared" ref="O6:O33" si="0">C6+F6+I6+L6</f>
        <v>0</v>
      </c>
      <c r="P6" s="4">
        <f t="shared" ref="P6:P33" si="1">D6+G6+J6+M6</f>
        <v>0</v>
      </c>
      <c r="Q6" s="13">
        <f t="shared" ref="Q6:Q32" si="2">O6+P6</f>
        <v>0</v>
      </c>
    </row>
    <row r="7" spans="2:17" ht="15.75" customHeight="1" x14ac:dyDescent="0.25">
      <c r="B7" s="25" t="s">
        <v>23</v>
      </c>
      <c r="C7" s="25">
        <v>0</v>
      </c>
      <c r="D7" s="26">
        <v>0</v>
      </c>
      <c r="E7" s="27">
        <f t="shared" ref="E7:E34" si="3">C7+D7</f>
        <v>0</v>
      </c>
      <c r="F7" s="25">
        <v>22</v>
      </c>
      <c r="G7" s="26">
        <v>19</v>
      </c>
      <c r="H7" s="27">
        <f t="shared" ref="H7:H34" si="4">F7+G7</f>
        <v>41</v>
      </c>
      <c r="I7" s="25">
        <v>14</v>
      </c>
      <c r="J7" s="26">
        <v>21</v>
      </c>
      <c r="K7" s="27">
        <f t="shared" ref="K7:K34" si="5">I7+J7</f>
        <v>35</v>
      </c>
      <c r="L7" s="25">
        <v>3</v>
      </c>
      <c r="M7" s="26">
        <v>10</v>
      </c>
      <c r="N7" s="27">
        <f t="shared" ref="N7:N34" si="6">L7+M7</f>
        <v>13</v>
      </c>
      <c r="O7" s="25">
        <f t="shared" si="0"/>
        <v>39</v>
      </c>
      <c r="P7" s="26">
        <f t="shared" si="1"/>
        <v>50</v>
      </c>
      <c r="Q7" s="28">
        <f t="shared" si="2"/>
        <v>89</v>
      </c>
    </row>
    <row r="8" spans="2:17" ht="15.75" customHeight="1" x14ac:dyDescent="0.25">
      <c r="B8" s="6" t="s">
        <v>37</v>
      </c>
      <c r="C8" s="2">
        <v>0</v>
      </c>
      <c r="D8" s="7">
        <v>0</v>
      </c>
      <c r="E8" s="11">
        <f t="shared" si="3"/>
        <v>0</v>
      </c>
      <c r="F8" s="2">
        <v>0</v>
      </c>
      <c r="G8" s="7">
        <v>0</v>
      </c>
      <c r="H8" s="11">
        <f t="shared" si="4"/>
        <v>0</v>
      </c>
      <c r="I8" s="2">
        <v>0</v>
      </c>
      <c r="J8" s="7">
        <v>0</v>
      </c>
      <c r="K8" s="11">
        <f t="shared" si="5"/>
        <v>0</v>
      </c>
      <c r="L8" s="2">
        <v>0</v>
      </c>
      <c r="M8" s="7">
        <v>0</v>
      </c>
      <c r="N8" s="11">
        <f t="shared" si="6"/>
        <v>0</v>
      </c>
      <c r="O8" s="2">
        <f t="shared" si="0"/>
        <v>0</v>
      </c>
      <c r="P8" s="7">
        <f t="shared" si="1"/>
        <v>0</v>
      </c>
      <c r="Q8" s="14">
        <f t="shared" si="2"/>
        <v>0</v>
      </c>
    </row>
    <row r="9" spans="2:17" ht="15.75" customHeight="1" x14ac:dyDescent="0.25">
      <c r="B9" s="25" t="s">
        <v>12</v>
      </c>
      <c r="C9" s="25">
        <v>0</v>
      </c>
      <c r="D9" s="26">
        <v>0</v>
      </c>
      <c r="E9" s="27">
        <f t="shared" si="3"/>
        <v>0</v>
      </c>
      <c r="F9" s="25">
        <v>0</v>
      </c>
      <c r="G9" s="26">
        <v>0</v>
      </c>
      <c r="H9" s="27">
        <f t="shared" si="4"/>
        <v>0</v>
      </c>
      <c r="I9" s="25">
        <v>0</v>
      </c>
      <c r="J9" s="26">
        <v>0</v>
      </c>
      <c r="K9" s="27">
        <f t="shared" si="5"/>
        <v>0</v>
      </c>
      <c r="L9" s="25">
        <v>0</v>
      </c>
      <c r="M9" s="26"/>
      <c r="N9" s="27">
        <f t="shared" si="6"/>
        <v>0</v>
      </c>
      <c r="O9" s="25">
        <f t="shared" si="0"/>
        <v>0</v>
      </c>
      <c r="P9" s="26">
        <f t="shared" si="1"/>
        <v>0</v>
      </c>
      <c r="Q9" s="28">
        <f t="shared" si="2"/>
        <v>0</v>
      </c>
    </row>
    <row r="10" spans="2:17" ht="15.75" customHeight="1" x14ac:dyDescent="0.25">
      <c r="B10" s="2" t="s">
        <v>28</v>
      </c>
      <c r="C10" s="2">
        <v>0</v>
      </c>
      <c r="D10" s="7">
        <v>0</v>
      </c>
      <c r="E10" s="11">
        <f t="shared" si="3"/>
        <v>0</v>
      </c>
      <c r="F10" s="2">
        <v>6</v>
      </c>
      <c r="G10" s="7">
        <v>2</v>
      </c>
      <c r="H10" s="11">
        <f t="shared" si="4"/>
        <v>8</v>
      </c>
      <c r="I10" s="2">
        <v>0</v>
      </c>
      <c r="J10" s="7">
        <v>0</v>
      </c>
      <c r="K10" s="11">
        <f t="shared" si="5"/>
        <v>0</v>
      </c>
      <c r="L10" s="2">
        <v>0</v>
      </c>
      <c r="M10" s="7">
        <v>3</v>
      </c>
      <c r="N10" s="11">
        <f t="shared" si="6"/>
        <v>3</v>
      </c>
      <c r="O10" s="2">
        <f t="shared" si="0"/>
        <v>6</v>
      </c>
      <c r="P10" s="7">
        <f t="shared" si="1"/>
        <v>5</v>
      </c>
      <c r="Q10" s="14">
        <f t="shared" si="2"/>
        <v>11</v>
      </c>
    </row>
    <row r="11" spans="2:17" ht="15.75" customHeight="1" x14ac:dyDescent="0.25">
      <c r="B11" s="25" t="s">
        <v>3</v>
      </c>
      <c r="C11" s="25">
        <v>0</v>
      </c>
      <c r="D11" s="26">
        <v>0</v>
      </c>
      <c r="E11" s="27">
        <f t="shared" si="3"/>
        <v>0</v>
      </c>
      <c r="F11" s="25">
        <v>0</v>
      </c>
      <c r="G11" s="26">
        <v>0</v>
      </c>
      <c r="H11" s="27">
        <f t="shared" si="4"/>
        <v>0</v>
      </c>
      <c r="I11" s="25">
        <v>0</v>
      </c>
      <c r="J11" s="26">
        <v>0</v>
      </c>
      <c r="K11" s="27">
        <f t="shared" si="5"/>
        <v>0</v>
      </c>
      <c r="L11" s="25">
        <v>0</v>
      </c>
      <c r="M11" s="26">
        <v>0</v>
      </c>
      <c r="N11" s="27">
        <f t="shared" si="6"/>
        <v>0</v>
      </c>
      <c r="O11" s="25">
        <f t="shared" si="0"/>
        <v>0</v>
      </c>
      <c r="P11" s="26">
        <f t="shared" si="1"/>
        <v>0</v>
      </c>
      <c r="Q11" s="28">
        <f t="shared" si="2"/>
        <v>0</v>
      </c>
    </row>
    <row r="12" spans="2:17" ht="15.75" customHeight="1" x14ac:dyDescent="0.25">
      <c r="B12" s="6" t="s">
        <v>0</v>
      </c>
      <c r="C12" s="2">
        <v>0</v>
      </c>
      <c r="D12" s="7">
        <v>0</v>
      </c>
      <c r="E12" s="11">
        <f t="shared" si="3"/>
        <v>0</v>
      </c>
      <c r="F12" s="2">
        <v>2</v>
      </c>
      <c r="G12" s="7">
        <v>6</v>
      </c>
      <c r="H12" s="11">
        <f t="shared" si="4"/>
        <v>8</v>
      </c>
      <c r="I12" s="2">
        <v>0</v>
      </c>
      <c r="J12" s="7">
        <v>4</v>
      </c>
      <c r="K12" s="11">
        <f t="shared" si="5"/>
        <v>4</v>
      </c>
      <c r="L12" s="2">
        <v>1</v>
      </c>
      <c r="M12" s="7">
        <v>2</v>
      </c>
      <c r="N12" s="11">
        <f t="shared" si="6"/>
        <v>3</v>
      </c>
      <c r="O12" s="2">
        <f t="shared" si="0"/>
        <v>3</v>
      </c>
      <c r="P12" s="7">
        <f t="shared" si="1"/>
        <v>12</v>
      </c>
      <c r="Q12" s="14">
        <f t="shared" si="2"/>
        <v>15</v>
      </c>
    </row>
    <row r="13" spans="2:17" ht="15.75" customHeight="1" x14ac:dyDescent="0.25">
      <c r="B13" s="25" t="s">
        <v>25</v>
      </c>
      <c r="C13" s="25">
        <v>0</v>
      </c>
      <c r="D13" s="26">
        <v>0</v>
      </c>
      <c r="E13" s="27">
        <f t="shared" si="3"/>
        <v>0</v>
      </c>
      <c r="F13" s="25">
        <v>2</v>
      </c>
      <c r="G13" s="26">
        <v>2</v>
      </c>
      <c r="H13" s="27">
        <f t="shared" si="4"/>
        <v>4</v>
      </c>
      <c r="I13" s="25">
        <v>0</v>
      </c>
      <c r="J13" s="26">
        <v>1</v>
      </c>
      <c r="K13" s="27">
        <f t="shared" si="5"/>
        <v>1</v>
      </c>
      <c r="L13" s="25">
        <v>0</v>
      </c>
      <c r="M13" s="26">
        <v>0</v>
      </c>
      <c r="N13" s="27">
        <f t="shared" si="6"/>
        <v>0</v>
      </c>
      <c r="O13" s="25">
        <f t="shared" si="0"/>
        <v>2</v>
      </c>
      <c r="P13" s="26">
        <f t="shared" si="1"/>
        <v>3</v>
      </c>
      <c r="Q13" s="28">
        <f t="shared" si="2"/>
        <v>5</v>
      </c>
    </row>
    <row r="14" spans="2:17" ht="15.75" customHeight="1" x14ac:dyDescent="0.25">
      <c r="B14" s="2" t="s">
        <v>26</v>
      </c>
      <c r="C14" s="2">
        <v>0</v>
      </c>
      <c r="D14" s="7">
        <v>0</v>
      </c>
      <c r="E14" s="11">
        <f t="shared" si="3"/>
        <v>0</v>
      </c>
      <c r="F14" s="2">
        <v>11</v>
      </c>
      <c r="G14" s="7">
        <v>20</v>
      </c>
      <c r="H14" s="11">
        <f t="shared" si="4"/>
        <v>31</v>
      </c>
      <c r="I14" s="2">
        <v>1</v>
      </c>
      <c r="J14" s="7">
        <v>6</v>
      </c>
      <c r="K14" s="11">
        <f t="shared" si="5"/>
        <v>7</v>
      </c>
      <c r="L14" s="2">
        <v>0</v>
      </c>
      <c r="M14" s="7">
        <v>5</v>
      </c>
      <c r="N14" s="11">
        <f t="shared" si="6"/>
        <v>5</v>
      </c>
      <c r="O14" s="2">
        <f t="shared" si="0"/>
        <v>12</v>
      </c>
      <c r="P14" s="7">
        <f t="shared" si="1"/>
        <v>31</v>
      </c>
      <c r="Q14" s="14">
        <f t="shared" si="2"/>
        <v>43</v>
      </c>
    </row>
    <row r="15" spans="2:17" ht="15.75" customHeight="1" x14ac:dyDescent="0.25">
      <c r="B15" s="25" t="s">
        <v>14</v>
      </c>
      <c r="C15" s="25">
        <v>0</v>
      </c>
      <c r="D15" s="26">
        <v>0</v>
      </c>
      <c r="E15" s="27">
        <f t="shared" si="3"/>
        <v>0</v>
      </c>
      <c r="F15" s="25">
        <v>1</v>
      </c>
      <c r="G15" s="26">
        <v>2</v>
      </c>
      <c r="H15" s="27">
        <f t="shared" si="4"/>
        <v>3</v>
      </c>
      <c r="I15" s="25">
        <v>4</v>
      </c>
      <c r="J15" s="26">
        <v>2</v>
      </c>
      <c r="K15" s="27">
        <f t="shared" si="5"/>
        <v>6</v>
      </c>
      <c r="L15" s="25">
        <v>0</v>
      </c>
      <c r="M15" s="26">
        <v>6</v>
      </c>
      <c r="N15" s="27">
        <f t="shared" si="6"/>
        <v>6</v>
      </c>
      <c r="O15" s="25">
        <f t="shared" si="0"/>
        <v>5</v>
      </c>
      <c r="P15" s="26">
        <f t="shared" si="1"/>
        <v>10</v>
      </c>
      <c r="Q15" s="28">
        <f t="shared" si="2"/>
        <v>15</v>
      </c>
    </row>
    <row r="16" spans="2:17" ht="15.75" customHeight="1" x14ac:dyDescent="0.25">
      <c r="B16" s="6" t="s">
        <v>5</v>
      </c>
      <c r="C16" s="2">
        <v>0</v>
      </c>
      <c r="D16" s="7">
        <v>0</v>
      </c>
      <c r="E16" s="11">
        <f t="shared" si="3"/>
        <v>0</v>
      </c>
      <c r="F16" s="2">
        <v>10</v>
      </c>
      <c r="G16" s="7">
        <v>7</v>
      </c>
      <c r="H16" s="11">
        <f t="shared" si="4"/>
        <v>17</v>
      </c>
      <c r="I16" s="2">
        <v>3</v>
      </c>
      <c r="J16" s="7">
        <v>8</v>
      </c>
      <c r="K16" s="11">
        <f t="shared" si="5"/>
        <v>11</v>
      </c>
      <c r="L16" s="2">
        <v>4</v>
      </c>
      <c r="M16" s="7">
        <v>9</v>
      </c>
      <c r="N16" s="11">
        <f t="shared" si="6"/>
        <v>13</v>
      </c>
      <c r="O16" s="2">
        <f t="shared" si="0"/>
        <v>17</v>
      </c>
      <c r="P16" s="7">
        <f t="shared" si="1"/>
        <v>24</v>
      </c>
      <c r="Q16" s="14">
        <f t="shared" si="2"/>
        <v>41</v>
      </c>
    </row>
    <row r="17" spans="2:17" ht="15.75" customHeight="1" x14ac:dyDescent="0.25">
      <c r="B17" s="25" t="s">
        <v>16</v>
      </c>
      <c r="C17" s="25">
        <v>0</v>
      </c>
      <c r="D17" s="26">
        <v>0</v>
      </c>
      <c r="E17" s="27">
        <f t="shared" si="3"/>
        <v>0</v>
      </c>
      <c r="F17" s="25">
        <v>0</v>
      </c>
      <c r="G17" s="26">
        <v>0</v>
      </c>
      <c r="H17" s="27">
        <f t="shared" si="4"/>
        <v>0</v>
      </c>
      <c r="I17" s="25">
        <v>0</v>
      </c>
      <c r="J17" s="26">
        <v>0</v>
      </c>
      <c r="K17" s="27">
        <f t="shared" si="5"/>
        <v>0</v>
      </c>
      <c r="L17" s="25">
        <v>0</v>
      </c>
      <c r="M17" s="26">
        <v>0</v>
      </c>
      <c r="N17" s="27">
        <f t="shared" si="6"/>
        <v>0</v>
      </c>
      <c r="O17" s="25">
        <f t="shared" si="0"/>
        <v>0</v>
      </c>
      <c r="P17" s="26">
        <f t="shared" si="1"/>
        <v>0</v>
      </c>
      <c r="Q17" s="28">
        <f t="shared" si="2"/>
        <v>0</v>
      </c>
    </row>
    <row r="18" spans="2:17" ht="15.75" customHeight="1" x14ac:dyDescent="0.25">
      <c r="B18" s="2" t="s">
        <v>21</v>
      </c>
      <c r="C18" s="2">
        <v>0</v>
      </c>
      <c r="D18" s="7">
        <v>0</v>
      </c>
      <c r="E18" s="11">
        <f t="shared" si="3"/>
        <v>0</v>
      </c>
      <c r="F18" s="2"/>
      <c r="G18" s="7"/>
      <c r="H18" s="11">
        <f t="shared" si="4"/>
        <v>0</v>
      </c>
      <c r="I18" s="2"/>
      <c r="J18" s="7"/>
      <c r="K18" s="11">
        <f t="shared" si="5"/>
        <v>0</v>
      </c>
      <c r="L18" s="2"/>
      <c r="M18" s="7"/>
      <c r="N18" s="11">
        <f t="shared" si="6"/>
        <v>0</v>
      </c>
      <c r="O18" s="2">
        <f t="shared" si="0"/>
        <v>0</v>
      </c>
      <c r="P18" s="7">
        <f t="shared" si="1"/>
        <v>0</v>
      </c>
      <c r="Q18" s="14">
        <f t="shared" si="2"/>
        <v>0</v>
      </c>
    </row>
    <row r="19" spans="2:17" ht="15.75" customHeight="1" x14ac:dyDescent="0.25">
      <c r="B19" s="25" t="s">
        <v>24</v>
      </c>
      <c r="C19" s="25">
        <v>0</v>
      </c>
      <c r="D19" s="26">
        <v>0</v>
      </c>
      <c r="E19" s="27">
        <f t="shared" si="3"/>
        <v>0</v>
      </c>
      <c r="F19" s="25">
        <v>0</v>
      </c>
      <c r="G19" s="26">
        <v>0</v>
      </c>
      <c r="H19" s="27">
        <f t="shared" si="4"/>
        <v>0</v>
      </c>
      <c r="I19" s="25">
        <v>0</v>
      </c>
      <c r="J19" s="26">
        <v>0</v>
      </c>
      <c r="K19" s="27">
        <f t="shared" si="5"/>
        <v>0</v>
      </c>
      <c r="L19" s="25">
        <v>0</v>
      </c>
      <c r="M19" s="26">
        <v>3</v>
      </c>
      <c r="N19" s="27">
        <f t="shared" si="6"/>
        <v>3</v>
      </c>
      <c r="O19" s="25">
        <f t="shared" si="0"/>
        <v>0</v>
      </c>
      <c r="P19" s="26">
        <f t="shared" si="1"/>
        <v>3</v>
      </c>
      <c r="Q19" s="28">
        <f t="shared" si="2"/>
        <v>3</v>
      </c>
    </row>
    <row r="20" spans="2:17" ht="15.75" customHeight="1" x14ac:dyDescent="0.25">
      <c r="B20" s="6" t="s">
        <v>18</v>
      </c>
      <c r="C20" s="2">
        <v>0</v>
      </c>
      <c r="D20" s="7">
        <v>0</v>
      </c>
      <c r="E20" s="11">
        <f t="shared" si="3"/>
        <v>0</v>
      </c>
      <c r="F20" s="2">
        <v>0</v>
      </c>
      <c r="G20" s="7">
        <v>2</v>
      </c>
      <c r="H20" s="11">
        <f t="shared" si="4"/>
        <v>2</v>
      </c>
      <c r="I20" s="2">
        <v>0</v>
      </c>
      <c r="J20" s="7">
        <v>0</v>
      </c>
      <c r="K20" s="11">
        <f t="shared" si="5"/>
        <v>0</v>
      </c>
      <c r="L20" s="2">
        <v>0</v>
      </c>
      <c r="M20" s="7">
        <v>0</v>
      </c>
      <c r="N20" s="11">
        <f t="shared" si="6"/>
        <v>0</v>
      </c>
      <c r="O20" s="2">
        <f t="shared" si="0"/>
        <v>0</v>
      </c>
      <c r="P20" s="7">
        <f t="shared" si="1"/>
        <v>2</v>
      </c>
      <c r="Q20" s="14">
        <f t="shared" si="2"/>
        <v>2</v>
      </c>
    </row>
    <row r="21" spans="2:17" ht="15.75" customHeight="1" x14ac:dyDescent="0.25">
      <c r="B21" s="25" t="s">
        <v>22</v>
      </c>
      <c r="C21" s="25">
        <v>0</v>
      </c>
      <c r="D21" s="26">
        <v>0</v>
      </c>
      <c r="E21" s="27">
        <f t="shared" si="3"/>
        <v>0</v>
      </c>
      <c r="F21" s="25">
        <v>1</v>
      </c>
      <c r="G21" s="26">
        <v>1</v>
      </c>
      <c r="H21" s="27">
        <f t="shared" si="4"/>
        <v>2</v>
      </c>
      <c r="I21" s="25">
        <v>0</v>
      </c>
      <c r="J21" s="26">
        <v>4</v>
      </c>
      <c r="K21" s="27">
        <f t="shared" si="5"/>
        <v>4</v>
      </c>
      <c r="L21" s="25">
        <v>2</v>
      </c>
      <c r="M21" s="26">
        <v>3</v>
      </c>
      <c r="N21" s="27">
        <f t="shared" si="6"/>
        <v>5</v>
      </c>
      <c r="O21" s="25">
        <f t="shared" si="0"/>
        <v>3</v>
      </c>
      <c r="P21" s="26">
        <f t="shared" si="1"/>
        <v>8</v>
      </c>
      <c r="Q21" s="28">
        <f t="shared" si="2"/>
        <v>11</v>
      </c>
    </row>
    <row r="22" spans="2:17" ht="15.75" customHeight="1" x14ac:dyDescent="0.25">
      <c r="B22" s="2" t="s">
        <v>20</v>
      </c>
      <c r="C22" s="2">
        <v>0</v>
      </c>
      <c r="D22" s="7">
        <v>0</v>
      </c>
      <c r="E22" s="11">
        <f t="shared" si="3"/>
        <v>0</v>
      </c>
      <c r="F22" s="2">
        <v>0</v>
      </c>
      <c r="G22" s="7">
        <v>0</v>
      </c>
      <c r="H22" s="11">
        <f t="shared" si="4"/>
        <v>0</v>
      </c>
      <c r="I22" s="2">
        <v>0</v>
      </c>
      <c r="J22" s="7">
        <v>1</v>
      </c>
      <c r="K22" s="11">
        <f t="shared" si="5"/>
        <v>1</v>
      </c>
      <c r="L22" s="2">
        <v>0</v>
      </c>
      <c r="M22" s="7">
        <v>1</v>
      </c>
      <c r="N22" s="11">
        <f t="shared" si="6"/>
        <v>1</v>
      </c>
      <c r="O22" s="2">
        <f t="shared" si="0"/>
        <v>0</v>
      </c>
      <c r="P22" s="7">
        <f t="shared" si="1"/>
        <v>2</v>
      </c>
      <c r="Q22" s="14">
        <f t="shared" si="2"/>
        <v>2</v>
      </c>
    </row>
    <row r="23" spans="2:17" ht="15.75" customHeight="1" x14ac:dyDescent="0.25">
      <c r="B23" s="25" t="s">
        <v>19</v>
      </c>
      <c r="C23" s="25">
        <v>0</v>
      </c>
      <c r="D23" s="26">
        <v>0</v>
      </c>
      <c r="E23" s="27">
        <f t="shared" si="3"/>
        <v>0</v>
      </c>
      <c r="F23" s="25">
        <v>0</v>
      </c>
      <c r="G23" s="26">
        <v>0</v>
      </c>
      <c r="H23" s="27">
        <f t="shared" si="4"/>
        <v>0</v>
      </c>
      <c r="I23" s="25">
        <v>0</v>
      </c>
      <c r="J23" s="26">
        <v>0</v>
      </c>
      <c r="K23" s="27">
        <f t="shared" si="5"/>
        <v>0</v>
      </c>
      <c r="L23" s="25">
        <v>1</v>
      </c>
      <c r="M23" s="26">
        <v>0</v>
      </c>
      <c r="N23" s="27">
        <f t="shared" si="6"/>
        <v>1</v>
      </c>
      <c r="O23" s="25">
        <f t="shared" si="0"/>
        <v>1</v>
      </c>
      <c r="P23" s="26">
        <f t="shared" si="1"/>
        <v>0</v>
      </c>
      <c r="Q23" s="28">
        <f t="shared" si="2"/>
        <v>1</v>
      </c>
    </row>
    <row r="24" spans="2:17" ht="15.75" customHeight="1" x14ac:dyDescent="0.25">
      <c r="B24" s="6" t="s">
        <v>17</v>
      </c>
      <c r="C24" s="2">
        <v>0</v>
      </c>
      <c r="D24" s="7">
        <v>0</v>
      </c>
      <c r="E24" s="11">
        <f t="shared" si="3"/>
        <v>0</v>
      </c>
      <c r="F24" s="2">
        <v>0</v>
      </c>
      <c r="G24" s="7">
        <v>0</v>
      </c>
      <c r="H24" s="11">
        <f t="shared" si="4"/>
        <v>0</v>
      </c>
      <c r="I24" s="2">
        <v>1</v>
      </c>
      <c r="J24" s="7">
        <v>0</v>
      </c>
      <c r="K24" s="11">
        <f t="shared" si="5"/>
        <v>1</v>
      </c>
      <c r="L24" s="2">
        <v>2</v>
      </c>
      <c r="M24" s="7">
        <v>45</v>
      </c>
      <c r="N24" s="11">
        <f t="shared" si="6"/>
        <v>47</v>
      </c>
      <c r="O24" s="2">
        <f t="shared" si="0"/>
        <v>3</v>
      </c>
      <c r="P24" s="7">
        <f t="shared" si="1"/>
        <v>45</v>
      </c>
      <c r="Q24" s="14">
        <f t="shared" si="2"/>
        <v>48</v>
      </c>
    </row>
    <row r="25" spans="2:17" ht="15.75" customHeight="1" x14ac:dyDescent="0.25">
      <c r="B25" s="25" t="s">
        <v>15</v>
      </c>
      <c r="C25" s="25">
        <v>0</v>
      </c>
      <c r="D25" s="26">
        <v>0</v>
      </c>
      <c r="E25" s="27">
        <f t="shared" si="3"/>
        <v>0</v>
      </c>
      <c r="F25" s="25">
        <v>0</v>
      </c>
      <c r="G25" s="26">
        <v>0</v>
      </c>
      <c r="H25" s="27">
        <f t="shared" si="4"/>
        <v>0</v>
      </c>
      <c r="I25" s="25">
        <v>1</v>
      </c>
      <c r="J25" s="26">
        <v>1</v>
      </c>
      <c r="K25" s="27">
        <f t="shared" si="5"/>
        <v>2</v>
      </c>
      <c r="L25" s="25">
        <v>0</v>
      </c>
      <c r="M25" s="26">
        <v>1</v>
      </c>
      <c r="N25" s="27">
        <f t="shared" si="6"/>
        <v>1</v>
      </c>
      <c r="O25" s="25">
        <f t="shared" si="0"/>
        <v>1</v>
      </c>
      <c r="P25" s="26">
        <f t="shared" si="1"/>
        <v>2</v>
      </c>
      <c r="Q25" s="28">
        <f t="shared" si="2"/>
        <v>3</v>
      </c>
    </row>
    <row r="26" spans="2:17" ht="15.75" customHeight="1" x14ac:dyDescent="0.25">
      <c r="B26" s="2" t="s">
        <v>13</v>
      </c>
      <c r="C26" s="2">
        <v>0</v>
      </c>
      <c r="D26" s="7"/>
      <c r="E26" s="11">
        <f t="shared" si="3"/>
        <v>0</v>
      </c>
      <c r="F26" s="2">
        <v>0</v>
      </c>
      <c r="G26" s="7">
        <v>0</v>
      </c>
      <c r="H26" s="11">
        <f t="shared" si="4"/>
        <v>0</v>
      </c>
      <c r="I26" s="2">
        <v>1</v>
      </c>
      <c r="J26" s="7">
        <v>1</v>
      </c>
      <c r="K26" s="11">
        <f t="shared" si="5"/>
        <v>2</v>
      </c>
      <c r="L26" s="2">
        <v>0</v>
      </c>
      <c r="M26" s="7">
        <v>0</v>
      </c>
      <c r="N26" s="11">
        <f t="shared" si="6"/>
        <v>0</v>
      </c>
      <c r="O26" s="2">
        <f t="shared" si="0"/>
        <v>1</v>
      </c>
      <c r="P26" s="7">
        <f t="shared" si="1"/>
        <v>1</v>
      </c>
      <c r="Q26" s="14">
        <f t="shared" si="2"/>
        <v>2</v>
      </c>
    </row>
    <row r="27" spans="2:17" ht="15.75" customHeight="1" x14ac:dyDescent="0.25">
      <c r="B27" s="25" t="s">
        <v>8</v>
      </c>
      <c r="C27" s="25">
        <v>0</v>
      </c>
      <c r="D27" s="26">
        <v>0</v>
      </c>
      <c r="E27" s="27">
        <f t="shared" si="3"/>
        <v>0</v>
      </c>
      <c r="F27" s="25">
        <v>0</v>
      </c>
      <c r="G27" s="26">
        <v>0</v>
      </c>
      <c r="H27" s="27">
        <f t="shared" si="4"/>
        <v>0</v>
      </c>
      <c r="I27" s="25">
        <v>0</v>
      </c>
      <c r="J27" s="26">
        <v>0</v>
      </c>
      <c r="K27" s="27">
        <f t="shared" si="5"/>
        <v>0</v>
      </c>
      <c r="L27" s="25">
        <v>0</v>
      </c>
      <c r="M27" s="26">
        <v>0</v>
      </c>
      <c r="N27" s="27">
        <f t="shared" si="6"/>
        <v>0</v>
      </c>
      <c r="O27" s="25">
        <f t="shared" si="0"/>
        <v>0</v>
      </c>
      <c r="P27" s="26">
        <f t="shared" si="1"/>
        <v>0</v>
      </c>
      <c r="Q27" s="28">
        <f t="shared" si="2"/>
        <v>0</v>
      </c>
    </row>
    <row r="28" spans="2:17" ht="15.75" customHeight="1" x14ac:dyDescent="0.25">
      <c r="B28" s="6" t="s">
        <v>10</v>
      </c>
      <c r="C28" s="2">
        <v>0</v>
      </c>
      <c r="D28" s="7">
        <v>0</v>
      </c>
      <c r="E28" s="11">
        <f t="shared" si="3"/>
        <v>0</v>
      </c>
      <c r="F28" s="2">
        <v>0</v>
      </c>
      <c r="G28" s="7">
        <v>0</v>
      </c>
      <c r="H28" s="11">
        <f t="shared" si="4"/>
        <v>0</v>
      </c>
      <c r="I28" s="2">
        <v>1</v>
      </c>
      <c r="J28" s="7">
        <v>0</v>
      </c>
      <c r="K28" s="11">
        <f t="shared" si="5"/>
        <v>1</v>
      </c>
      <c r="L28" s="2">
        <v>0</v>
      </c>
      <c r="M28" s="7">
        <v>0</v>
      </c>
      <c r="N28" s="11">
        <f t="shared" si="6"/>
        <v>0</v>
      </c>
      <c r="O28" s="2">
        <f t="shared" si="0"/>
        <v>1</v>
      </c>
      <c r="P28" s="7">
        <f t="shared" si="1"/>
        <v>0</v>
      </c>
      <c r="Q28" s="14">
        <f t="shared" si="2"/>
        <v>1</v>
      </c>
    </row>
    <row r="29" spans="2:17" ht="15.75" customHeight="1" x14ac:dyDescent="0.25">
      <c r="B29" s="25" t="s">
        <v>11</v>
      </c>
      <c r="C29" s="25">
        <v>0</v>
      </c>
      <c r="D29" s="26">
        <v>0</v>
      </c>
      <c r="E29" s="27">
        <f t="shared" si="3"/>
        <v>0</v>
      </c>
      <c r="F29" s="25">
        <v>0</v>
      </c>
      <c r="G29" s="26">
        <v>0</v>
      </c>
      <c r="H29" s="27">
        <f t="shared" si="4"/>
        <v>0</v>
      </c>
      <c r="I29" s="25">
        <v>0</v>
      </c>
      <c r="J29" s="26">
        <v>0</v>
      </c>
      <c r="K29" s="27">
        <f t="shared" si="5"/>
        <v>0</v>
      </c>
      <c r="L29" s="25">
        <v>0</v>
      </c>
      <c r="M29" s="26">
        <v>0</v>
      </c>
      <c r="N29" s="27">
        <f t="shared" si="6"/>
        <v>0</v>
      </c>
      <c r="O29" s="25">
        <f t="shared" si="0"/>
        <v>0</v>
      </c>
      <c r="P29" s="26">
        <f t="shared" si="1"/>
        <v>0</v>
      </c>
      <c r="Q29" s="28">
        <f t="shared" si="2"/>
        <v>0</v>
      </c>
    </row>
    <row r="30" spans="2:17" ht="15.75" customHeight="1" x14ac:dyDescent="0.25">
      <c r="B30" s="2" t="s">
        <v>9</v>
      </c>
      <c r="C30" s="2">
        <v>0</v>
      </c>
      <c r="D30" s="7">
        <v>0</v>
      </c>
      <c r="E30" s="11">
        <f t="shared" si="3"/>
        <v>0</v>
      </c>
      <c r="F30" s="2">
        <v>0</v>
      </c>
      <c r="G30" s="7">
        <v>0</v>
      </c>
      <c r="H30" s="11">
        <f t="shared" si="4"/>
        <v>0</v>
      </c>
      <c r="I30" s="2">
        <v>0</v>
      </c>
      <c r="J30" s="7">
        <v>0</v>
      </c>
      <c r="K30" s="11">
        <f t="shared" si="5"/>
        <v>0</v>
      </c>
      <c r="L30" s="2">
        <v>0</v>
      </c>
      <c r="M30" s="7">
        <v>0</v>
      </c>
      <c r="N30" s="11">
        <f t="shared" si="6"/>
        <v>0</v>
      </c>
      <c r="O30" s="2">
        <f t="shared" si="0"/>
        <v>0</v>
      </c>
      <c r="P30" s="7">
        <f t="shared" si="1"/>
        <v>0</v>
      </c>
      <c r="Q30" s="14">
        <f t="shared" si="2"/>
        <v>0</v>
      </c>
    </row>
    <row r="31" spans="2:17" ht="15.75" customHeight="1" x14ac:dyDescent="0.25">
      <c r="B31" s="25" t="s">
        <v>7</v>
      </c>
      <c r="C31" s="25">
        <v>0</v>
      </c>
      <c r="D31" s="26">
        <v>0</v>
      </c>
      <c r="E31" s="27">
        <f t="shared" si="3"/>
        <v>0</v>
      </c>
      <c r="F31" s="25">
        <v>0</v>
      </c>
      <c r="G31" s="26">
        <v>0</v>
      </c>
      <c r="H31" s="27">
        <f t="shared" si="4"/>
        <v>0</v>
      </c>
      <c r="I31" s="25">
        <v>0</v>
      </c>
      <c r="J31" s="26">
        <v>1</v>
      </c>
      <c r="K31" s="27">
        <f t="shared" si="5"/>
        <v>1</v>
      </c>
      <c r="L31" s="25">
        <v>0</v>
      </c>
      <c r="M31" s="26">
        <v>0</v>
      </c>
      <c r="N31" s="27">
        <f t="shared" si="6"/>
        <v>0</v>
      </c>
      <c r="O31" s="25">
        <f t="shared" si="0"/>
        <v>0</v>
      </c>
      <c r="P31" s="26">
        <f t="shared" si="1"/>
        <v>1</v>
      </c>
      <c r="Q31" s="28">
        <f t="shared" si="2"/>
        <v>1</v>
      </c>
    </row>
    <row r="32" spans="2:17" ht="15.75" customHeight="1" x14ac:dyDescent="0.25">
      <c r="B32" s="2" t="s">
        <v>6</v>
      </c>
      <c r="C32" s="2">
        <v>0</v>
      </c>
      <c r="D32" s="7">
        <v>0</v>
      </c>
      <c r="E32" s="11">
        <f t="shared" si="3"/>
        <v>0</v>
      </c>
      <c r="F32" s="2">
        <v>0</v>
      </c>
      <c r="G32" s="7">
        <v>0</v>
      </c>
      <c r="H32" s="11">
        <f t="shared" si="4"/>
        <v>0</v>
      </c>
      <c r="I32" s="2">
        <v>0</v>
      </c>
      <c r="J32" s="7">
        <v>0</v>
      </c>
      <c r="K32" s="11">
        <f t="shared" si="5"/>
        <v>0</v>
      </c>
      <c r="L32" s="2">
        <v>0</v>
      </c>
      <c r="M32" s="7">
        <v>0</v>
      </c>
      <c r="N32" s="11">
        <f t="shared" si="6"/>
        <v>0</v>
      </c>
      <c r="O32" s="2">
        <f t="shared" si="0"/>
        <v>0</v>
      </c>
      <c r="P32" s="7">
        <f t="shared" si="1"/>
        <v>0</v>
      </c>
      <c r="Q32" s="14">
        <f t="shared" si="2"/>
        <v>0</v>
      </c>
    </row>
    <row r="33" spans="2:17" ht="15.75" customHeight="1" x14ac:dyDescent="0.25">
      <c r="B33" s="25" t="s">
        <v>4</v>
      </c>
      <c r="C33" s="25">
        <v>0</v>
      </c>
      <c r="D33" s="26">
        <v>0</v>
      </c>
      <c r="E33" s="27">
        <f t="shared" si="3"/>
        <v>0</v>
      </c>
      <c r="F33" s="25">
        <v>0</v>
      </c>
      <c r="G33" s="26">
        <v>0</v>
      </c>
      <c r="H33" s="27">
        <f t="shared" si="4"/>
        <v>0</v>
      </c>
      <c r="I33" s="25">
        <v>1</v>
      </c>
      <c r="J33" s="26">
        <v>9</v>
      </c>
      <c r="K33" s="27">
        <f t="shared" si="5"/>
        <v>10</v>
      </c>
      <c r="L33" s="25">
        <v>7</v>
      </c>
      <c r="M33" s="26">
        <v>21</v>
      </c>
      <c r="N33" s="27">
        <f t="shared" si="6"/>
        <v>28</v>
      </c>
      <c r="O33" s="25">
        <f t="shared" si="0"/>
        <v>8</v>
      </c>
      <c r="P33" s="26">
        <f t="shared" si="1"/>
        <v>30</v>
      </c>
      <c r="Q33" s="28">
        <f>O33+P33</f>
        <v>38</v>
      </c>
    </row>
    <row r="34" spans="2:17" ht="15.75" customHeight="1" thickBot="1" x14ac:dyDescent="0.3">
      <c r="B34" s="2" t="s">
        <v>2</v>
      </c>
      <c r="C34" s="2">
        <v>0</v>
      </c>
      <c r="D34" s="7">
        <v>0</v>
      </c>
      <c r="E34" s="12">
        <f t="shared" si="3"/>
        <v>0</v>
      </c>
      <c r="F34" s="2">
        <v>3</v>
      </c>
      <c r="G34" s="7">
        <v>1</v>
      </c>
      <c r="H34" s="12">
        <f t="shared" si="4"/>
        <v>4</v>
      </c>
      <c r="I34" s="2">
        <v>1</v>
      </c>
      <c r="J34" s="7">
        <v>14</v>
      </c>
      <c r="K34" s="12">
        <f t="shared" si="5"/>
        <v>15</v>
      </c>
      <c r="L34" s="2">
        <v>13</v>
      </c>
      <c r="M34" s="7">
        <v>50</v>
      </c>
      <c r="N34" s="12">
        <f t="shared" si="6"/>
        <v>63</v>
      </c>
      <c r="O34" s="2">
        <f>C34+F34+I34+L34</f>
        <v>17</v>
      </c>
      <c r="P34" s="7">
        <f>M34+J34+G34+D34</f>
        <v>65</v>
      </c>
      <c r="Q34" s="15">
        <f>O34+P34</f>
        <v>82</v>
      </c>
    </row>
    <row r="35" spans="2:17" s="9" customFormat="1" ht="21.75" customHeight="1" thickBot="1" x14ac:dyDescent="0.3">
      <c r="B35" s="21" t="s">
        <v>1</v>
      </c>
      <c r="C35" s="21">
        <f>SUM(C6:C34)</f>
        <v>0</v>
      </c>
      <c r="D35" s="22">
        <f t="shared" ref="D35:Q35" si="7">SUM(D6:D34)</f>
        <v>0</v>
      </c>
      <c r="E35" s="23">
        <f t="shared" si="7"/>
        <v>0</v>
      </c>
      <c r="F35" s="21">
        <f t="shared" si="7"/>
        <v>58</v>
      </c>
      <c r="G35" s="22">
        <f t="shared" si="7"/>
        <v>62</v>
      </c>
      <c r="H35" s="23">
        <f t="shared" si="7"/>
        <v>120</v>
      </c>
      <c r="I35" s="21">
        <f t="shared" si="7"/>
        <v>28</v>
      </c>
      <c r="J35" s="22">
        <f t="shared" si="7"/>
        <v>73</v>
      </c>
      <c r="K35" s="23">
        <f t="shared" si="7"/>
        <v>101</v>
      </c>
      <c r="L35" s="21">
        <f t="shared" si="7"/>
        <v>33</v>
      </c>
      <c r="M35" s="22">
        <f t="shared" si="7"/>
        <v>159</v>
      </c>
      <c r="N35" s="23">
        <f t="shared" si="7"/>
        <v>192</v>
      </c>
      <c r="O35" s="21">
        <f t="shared" si="7"/>
        <v>119</v>
      </c>
      <c r="P35" s="22">
        <f t="shared" si="7"/>
        <v>294</v>
      </c>
      <c r="Q35" s="24">
        <f t="shared" si="7"/>
        <v>413</v>
      </c>
    </row>
  </sheetData>
  <mergeCells count="7">
    <mergeCell ref="O4:Q4"/>
    <mergeCell ref="C2:D2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77340-DD51-4AEF-AA56-C79977099C6A}">
  <dimension ref="B1:Q35"/>
  <sheetViews>
    <sheetView showGridLines="0" workbookViewId="0">
      <selection activeCell="C2" sqref="C2:D2"/>
    </sheetView>
  </sheetViews>
  <sheetFormatPr baseColWidth="10" defaultRowHeight="15" x14ac:dyDescent="0.25"/>
  <cols>
    <col min="1" max="1" width="3.140625" style="1" customWidth="1"/>
    <col min="2" max="2" width="32.42578125" style="1" bestFit="1" customWidth="1"/>
    <col min="3" max="17" width="10" style="1" customWidth="1"/>
    <col min="18" max="16384" width="11.42578125" style="1"/>
  </cols>
  <sheetData>
    <row r="1" spans="2:17" ht="15.75" thickBot="1" x14ac:dyDescent="0.3"/>
    <row r="2" spans="2:17" ht="24" customHeight="1" thickBot="1" x14ac:dyDescent="0.3">
      <c r="B2" s="29" t="s">
        <v>38</v>
      </c>
      <c r="C2" s="125">
        <v>619</v>
      </c>
      <c r="D2" s="126"/>
    </row>
    <row r="3" spans="2:17" ht="9.75" customHeight="1" thickBot="1" x14ac:dyDescent="0.3"/>
    <row r="4" spans="2:17" ht="19.5" customHeight="1" thickBot="1" x14ac:dyDescent="0.3">
      <c r="B4" s="127" t="s">
        <v>32</v>
      </c>
      <c r="C4" s="129" t="s">
        <v>36</v>
      </c>
      <c r="D4" s="130"/>
      <c r="E4" s="131"/>
      <c r="F4" s="129" t="s">
        <v>35</v>
      </c>
      <c r="G4" s="130"/>
      <c r="H4" s="131"/>
      <c r="I4" s="129" t="s">
        <v>34</v>
      </c>
      <c r="J4" s="130"/>
      <c r="K4" s="131"/>
      <c r="L4" s="132" t="s">
        <v>33</v>
      </c>
      <c r="M4" s="130"/>
      <c r="N4" s="130"/>
      <c r="O4" s="122" t="s">
        <v>29</v>
      </c>
      <c r="P4" s="123"/>
      <c r="Q4" s="124"/>
    </row>
    <row r="5" spans="2:17" ht="21" customHeight="1" thickBot="1" x14ac:dyDescent="0.3">
      <c r="B5" s="128"/>
      <c r="C5" s="16" t="s">
        <v>31</v>
      </c>
      <c r="D5" s="17" t="s">
        <v>30</v>
      </c>
      <c r="E5" s="18" t="s">
        <v>29</v>
      </c>
      <c r="F5" s="16" t="s">
        <v>31</v>
      </c>
      <c r="G5" s="17" t="s">
        <v>30</v>
      </c>
      <c r="H5" s="18" t="s">
        <v>29</v>
      </c>
      <c r="I5" s="16" t="s">
        <v>31</v>
      </c>
      <c r="J5" s="17" t="s">
        <v>30</v>
      </c>
      <c r="K5" s="18" t="s">
        <v>29</v>
      </c>
      <c r="L5" s="16" t="s">
        <v>31</v>
      </c>
      <c r="M5" s="17" t="s">
        <v>30</v>
      </c>
      <c r="N5" s="19" t="s">
        <v>29</v>
      </c>
      <c r="O5" s="16" t="s">
        <v>31</v>
      </c>
      <c r="P5" s="17" t="s">
        <v>30</v>
      </c>
      <c r="Q5" s="20" t="s">
        <v>29</v>
      </c>
    </row>
    <row r="6" spans="2:17" ht="15.75" customHeight="1" x14ac:dyDescent="0.25">
      <c r="B6" s="2" t="s">
        <v>27</v>
      </c>
      <c r="C6" s="3">
        <v>0</v>
      </c>
      <c r="D6" s="4">
        <v>0</v>
      </c>
      <c r="E6" s="10">
        <f>C6+D6</f>
        <v>0</v>
      </c>
      <c r="F6" s="3">
        <v>1</v>
      </c>
      <c r="G6" s="4">
        <v>0</v>
      </c>
      <c r="H6" s="10">
        <f>F6+G6</f>
        <v>1</v>
      </c>
      <c r="I6" s="3">
        <v>0</v>
      </c>
      <c r="J6" s="4">
        <v>2</v>
      </c>
      <c r="K6" s="10">
        <f>I6+J6</f>
        <v>2</v>
      </c>
      <c r="L6" s="3">
        <v>0</v>
      </c>
      <c r="M6" s="4">
        <v>0</v>
      </c>
      <c r="N6" s="10">
        <f>L6+M6</f>
        <v>0</v>
      </c>
      <c r="O6" s="3">
        <f t="shared" ref="O6:O33" si="0">C6+F6+I6+L6</f>
        <v>1</v>
      </c>
      <c r="P6" s="4">
        <f t="shared" ref="P6:P33" si="1">D6+G6+J6+M6</f>
        <v>2</v>
      </c>
      <c r="Q6" s="13">
        <f t="shared" ref="Q6:Q33" si="2">O6+P6</f>
        <v>3</v>
      </c>
    </row>
    <row r="7" spans="2:17" ht="15.75" customHeight="1" x14ac:dyDescent="0.25">
      <c r="B7" s="25" t="s">
        <v>23</v>
      </c>
      <c r="C7" s="25">
        <v>0</v>
      </c>
      <c r="D7" s="26">
        <v>0</v>
      </c>
      <c r="E7" s="27">
        <f t="shared" ref="E7:E34" si="3">C7+D7</f>
        <v>0</v>
      </c>
      <c r="F7" s="25">
        <v>90</v>
      </c>
      <c r="G7" s="26">
        <v>89</v>
      </c>
      <c r="H7" s="27">
        <f t="shared" ref="H7:H34" si="4">F7+G7</f>
        <v>179</v>
      </c>
      <c r="I7" s="25">
        <v>41</v>
      </c>
      <c r="J7" s="26">
        <v>38</v>
      </c>
      <c r="K7" s="27">
        <f t="shared" ref="K7:K34" si="5">I7+J7</f>
        <v>79</v>
      </c>
      <c r="L7" s="25">
        <v>1</v>
      </c>
      <c r="M7" s="26">
        <v>10</v>
      </c>
      <c r="N7" s="27">
        <f t="shared" ref="N7:N34" si="6">L7+M7</f>
        <v>11</v>
      </c>
      <c r="O7" s="25">
        <f t="shared" si="0"/>
        <v>132</v>
      </c>
      <c r="P7" s="26">
        <f t="shared" si="1"/>
        <v>137</v>
      </c>
      <c r="Q7" s="28">
        <f t="shared" si="2"/>
        <v>269</v>
      </c>
    </row>
    <row r="8" spans="2:17" ht="15.75" customHeight="1" x14ac:dyDescent="0.25">
      <c r="B8" s="6" t="s">
        <v>37</v>
      </c>
      <c r="C8" s="2">
        <v>0</v>
      </c>
      <c r="D8" s="7">
        <v>0</v>
      </c>
      <c r="E8" s="11">
        <f t="shared" si="3"/>
        <v>0</v>
      </c>
      <c r="F8" s="2">
        <v>0</v>
      </c>
      <c r="G8" s="7">
        <v>0</v>
      </c>
      <c r="H8" s="11">
        <f t="shared" si="4"/>
        <v>0</v>
      </c>
      <c r="I8" s="2">
        <v>0</v>
      </c>
      <c r="J8" s="7">
        <v>0</v>
      </c>
      <c r="K8" s="11">
        <f t="shared" si="5"/>
        <v>0</v>
      </c>
      <c r="L8" s="2">
        <v>0</v>
      </c>
      <c r="M8" s="7">
        <v>0</v>
      </c>
      <c r="N8" s="11">
        <f t="shared" si="6"/>
        <v>0</v>
      </c>
      <c r="O8" s="2">
        <f t="shared" si="0"/>
        <v>0</v>
      </c>
      <c r="P8" s="7">
        <f t="shared" si="1"/>
        <v>0</v>
      </c>
      <c r="Q8" s="14">
        <f t="shared" si="2"/>
        <v>0</v>
      </c>
    </row>
    <row r="9" spans="2:17" ht="15.75" customHeight="1" x14ac:dyDescent="0.25">
      <c r="B9" s="25" t="s">
        <v>12</v>
      </c>
      <c r="C9" s="25">
        <v>0</v>
      </c>
      <c r="D9" s="26">
        <v>0</v>
      </c>
      <c r="E9" s="27">
        <f t="shared" si="3"/>
        <v>0</v>
      </c>
      <c r="F9" s="25">
        <v>0</v>
      </c>
      <c r="G9" s="26">
        <v>0</v>
      </c>
      <c r="H9" s="27">
        <f t="shared" si="4"/>
        <v>0</v>
      </c>
      <c r="I9" s="25">
        <v>0</v>
      </c>
      <c r="J9" s="26">
        <v>0</v>
      </c>
      <c r="K9" s="27">
        <f t="shared" si="5"/>
        <v>0</v>
      </c>
      <c r="L9" s="25">
        <v>0</v>
      </c>
      <c r="M9" s="26">
        <v>0</v>
      </c>
      <c r="N9" s="27">
        <f t="shared" si="6"/>
        <v>0</v>
      </c>
      <c r="O9" s="25">
        <f t="shared" si="0"/>
        <v>0</v>
      </c>
      <c r="P9" s="26">
        <f t="shared" si="1"/>
        <v>0</v>
      </c>
      <c r="Q9" s="28">
        <f t="shared" si="2"/>
        <v>0</v>
      </c>
    </row>
    <row r="10" spans="2:17" ht="15.75" customHeight="1" x14ac:dyDescent="0.25">
      <c r="B10" s="2" t="s">
        <v>28</v>
      </c>
      <c r="C10" s="2">
        <v>0</v>
      </c>
      <c r="D10" s="7">
        <v>0</v>
      </c>
      <c r="E10" s="11">
        <f t="shared" si="3"/>
        <v>0</v>
      </c>
      <c r="F10" s="2">
        <v>5</v>
      </c>
      <c r="G10" s="7">
        <v>6</v>
      </c>
      <c r="H10" s="11">
        <f t="shared" si="4"/>
        <v>11</v>
      </c>
      <c r="I10" s="2">
        <v>0</v>
      </c>
      <c r="J10" s="7">
        <v>0</v>
      </c>
      <c r="K10" s="11">
        <f t="shared" si="5"/>
        <v>0</v>
      </c>
      <c r="L10" s="2">
        <v>0</v>
      </c>
      <c r="M10" s="7">
        <v>0</v>
      </c>
      <c r="N10" s="11">
        <f t="shared" si="6"/>
        <v>0</v>
      </c>
      <c r="O10" s="2">
        <f t="shared" si="0"/>
        <v>5</v>
      </c>
      <c r="P10" s="7">
        <f t="shared" si="1"/>
        <v>6</v>
      </c>
      <c r="Q10" s="14">
        <f t="shared" si="2"/>
        <v>11</v>
      </c>
    </row>
    <row r="11" spans="2:17" ht="15.75" customHeight="1" x14ac:dyDescent="0.25">
      <c r="B11" s="25" t="s">
        <v>3</v>
      </c>
      <c r="C11" s="25">
        <v>0</v>
      </c>
      <c r="D11" s="26">
        <v>0</v>
      </c>
      <c r="E11" s="27">
        <f t="shared" si="3"/>
        <v>0</v>
      </c>
      <c r="F11" s="25">
        <v>0</v>
      </c>
      <c r="G11" s="26">
        <v>0</v>
      </c>
      <c r="H11" s="27">
        <f t="shared" si="4"/>
        <v>0</v>
      </c>
      <c r="I11" s="25">
        <v>0</v>
      </c>
      <c r="J11" s="26">
        <v>0</v>
      </c>
      <c r="K11" s="27">
        <f t="shared" si="5"/>
        <v>0</v>
      </c>
      <c r="L11" s="25">
        <v>0</v>
      </c>
      <c r="M11" s="26">
        <v>0</v>
      </c>
      <c r="N11" s="27">
        <f t="shared" si="6"/>
        <v>0</v>
      </c>
      <c r="O11" s="25">
        <f t="shared" si="0"/>
        <v>0</v>
      </c>
      <c r="P11" s="26">
        <f t="shared" si="1"/>
        <v>0</v>
      </c>
      <c r="Q11" s="28">
        <f t="shared" si="2"/>
        <v>0</v>
      </c>
    </row>
    <row r="12" spans="2:17" ht="15.75" customHeight="1" x14ac:dyDescent="0.25">
      <c r="B12" s="6" t="s">
        <v>0</v>
      </c>
      <c r="C12" s="2">
        <v>1</v>
      </c>
      <c r="D12" s="7">
        <v>0</v>
      </c>
      <c r="E12" s="11">
        <f t="shared" si="3"/>
        <v>1</v>
      </c>
      <c r="F12" s="2">
        <v>16</v>
      </c>
      <c r="G12" s="7">
        <v>12</v>
      </c>
      <c r="H12" s="11">
        <f t="shared" si="4"/>
        <v>28</v>
      </c>
      <c r="I12" s="2">
        <v>2</v>
      </c>
      <c r="J12" s="7">
        <v>8</v>
      </c>
      <c r="K12" s="11">
        <f t="shared" si="5"/>
        <v>10</v>
      </c>
      <c r="L12" s="2">
        <v>0</v>
      </c>
      <c r="M12" s="7">
        <v>1</v>
      </c>
      <c r="N12" s="11">
        <f t="shared" si="6"/>
        <v>1</v>
      </c>
      <c r="O12" s="2">
        <f t="shared" si="0"/>
        <v>19</v>
      </c>
      <c r="P12" s="7">
        <f t="shared" si="1"/>
        <v>21</v>
      </c>
      <c r="Q12" s="14">
        <f t="shared" si="2"/>
        <v>40</v>
      </c>
    </row>
    <row r="13" spans="2:17" ht="15.75" customHeight="1" x14ac:dyDescent="0.25">
      <c r="B13" s="25" t="s">
        <v>25</v>
      </c>
      <c r="C13" s="25">
        <v>0</v>
      </c>
      <c r="D13" s="26">
        <v>0</v>
      </c>
      <c r="E13" s="27">
        <f t="shared" si="3"/>
        <v>0</v>
      </c>
      <c r="F13" s="25">
        <v>4</v>
      </c>
      <c r="G13" s="26">
        <v>1</v>
      </c>
      <c r="H13" s="27">
        <f t="shared" si="4"/>
        <v>5</v>
      </c>
      <c r="I13" s="25">
        <v>4</v>
      </c>
      <c r="J13" s="26">
        <v>5</v>
      </c>
      <c r="K13" s="27">
        <f t="shared" si="5"/>
        <v>9</v>
      </c>
      <c r="L13" s="25">
        <v>1</v>
      </c>
      <c r="M13" s="26">
        <v>2</v>
      </c>
      <c r="N13" s="27">
        <f t="shared" si="6"/>
        <v>3</v>
      </c>
      <c r="O13" s="25">
        <f t="shared" si="0"/>
        <v>9</v>
      </c>
      <c r="P13" s="26">
        <f t="shared" si="1"/>
        <v>8</v>
      </c>
      <c r="Q13" s="28">
        <f t="shared" si="2"/>
        <v>17</v>
      </c>
    </row>
    <row r="14" spans="2:17" ht="15.75" customHeight="1" x14ac:dyDescent="0.25">
      <c r="B14" s="2" t="s">
        <v>26</v>
      </c>
      <c r="C14" s="2">
        <v>1</v>
      </c>
      <c r="D14" s="7">
        <v>0</v>
      </c>
      <c r="E14" s="11">
        <f t="shared" si="3"/>
        <v>1</v>
      </c>
      <c r="F14" s="2">
        <v>39</v>
      </c>
      <c r="G14" s="7">
        <v>48</v>
      </c>
      <c r="H14" s="11">
        <f t="shared" si="4"/>
        <v>87</v>
      </c>
      <c r="I14" s="2">
        <v>15</v>
      </c>
      <c r="J14" s="7">
        <v>12</v>
      </c>
      <c r="K14" s="11">
        <f t="shared" si="5"/>
        <v>27</v>
      </c>
      <c r="L14" s="2">
        <v>0</v>
      </c>
      <c r="M14" s="7">
        <v>8</v>
      </c>
      <c r="N14" s="11">
        <f t="shared" si="6"/>
        <v>8</v>
      </c>
      <c r="O14" s="2">
        <f t="shared" si="0"/>
        <v>55</v>
      </c>
      <c r="P14" s="7">
        <f t="shared" si="1"/>
        <v>68</v>
      </c>
      <c r="Q14" s="14">
        <f t="shared" si="2"/>
        <v>123</v>
      </c>
    </row>
    <row r="15" spans="2:17" ht="15.75" customHeight="1" x14ac:dyDescent="0.25">
      <c r="B15" s="25" t="s">
        <v>14</v>
      </c>
      <c r="C15" s="25">
        <v>0</v>
      </c>
      <c r="D15" s="26">
        <v>0</v>
      </c>
      <c r="E15" s="27">
        <f t="shared" si="3"/>
        <v>0</v>
      </c>
      <c r="F15" s="25">
        <v>13</v>
      </c>
      <c r="G15" s="26">
        <v>13</v>
      </c>
      <c r="H15" s="27">
        <f t="shared" si="4"/>
        <v>26</v>
      </c>
      <c r="I15" s="25">
        <v>0</v>
      </c>
      <c r="J15" s="26">
        <v>2</v>
      </c>
      <c r="K15" s="27">
        <f t="shared" si="5"/>
        <v>2</v>
      </c>
      <c r="L15" s="25">
        <v>0</v>
      </c>
      <c r="M15" s="26">
        <v>4</v>
      </c>
      <c r="N15" s="27">
        <f t="shared" si="6"/>
        <v>4</v>
      </c>
      <c r="O15" s="25">
        <f t="shared" si="0"/>
        <v>13</v>
      </c>
      <c r="P15" s="26">
        <f t="shared" si="1"/>
        <v>19</v>
      </c>
      <c r="Q15" s="28">
        <f t="shared" si="2"/>
        <v>32</v>
      </c>
    </row>
    <row r="16" spans="2:17" ht="15.75" customHeight="1" x14ac:dyDescent="0.25">
      <c r="B16" s="6" t="s">
        <v>5</v>
      </c>
      <c r="C16" s="2">
        <v>0</v>
      </c>
      <c r="D16" s="7">
        <v>0</v>
      </c>
      <c r="E16" s="11">
        <f t="shared" si="3"/>
        <v>0</v>
      </c>
      <c r="F16" s="2">
        <v>62</v>
      </c>
      <c r="G16" s="7">
        <v>42</v>
      </c>
      <c r="H16" s="11">
        <f t="shared" si="4"/>
        <v>104</v>
      </c>
      <c r="I16" s="2">
        <v>11</v>
      </c>
      <c r="J16" s="7">
        <v>17</v>
      </c>
      <c r="K16" s="11">
        <f t="shared" si="5"/>
        <v>28</v>
      </c>
      <c r="L16" s="2">
        <v>4</v>
      </c>
      <c r="M16" s="7">
        <v>13</v>
      </c>
      <c r="N16" s="11">
        <f t="shared" si="6"/>
        <v>17</v>
      </c>
      <c r="O16" s="2">
        <f t="shared" si="0"/>
        <v>77</v>
      </c>
      <c r="P16" s="7">
        <f t="shared" si="1"/>
        <v>72</v>
      </c>
      <c r="Q16" s="14">
        <f t="shared" si="2"/>
        <v>149</v>
      </c>
    </row>
    <row r="17" spans="2:17" ht="15.75" customHeight="1" x14ac:dyDescent="0.25">
      <c r="B17" s="25" t="s">
        <v>16</v>
      </c>
      <c r="C17" s="25">
        <v>0</v>
      </c>
      <c r="D17" s="26">
        <v>0</v>
      </c>
      <c r="E17" s="27">
        <f t="shared" si="3"/>
        <v>0</v>
      </c>
      <c r="F17" s="25">
        <v>0</v>
      </c>
      <c r="G17" s="26">
        <v>0</v>
      </c>
      <c r="H17" s="27">
        <f t="shared" si="4"/>
        <v>0</v>
      </c>
      <c r="I17" s="25">
        <v>0</v>
      </c>
      <c r="J17" s="26">
        <v>0</v>
      </c>
      <c r="K17" s="27">
        <f t="shared" si="5"/>
        <v>0</v>
      </c>
      <c r="L17" s="25">
        <v>0</v>
      </c>
      <c r="M17" s="26">
        <v>0</v>
      </c>
      <c r="N17" s="27">
        <f t="shared" si="6"/>
        <v>0</v>
      </c>
      <c r="O17" s="25">
        <f t="shared" si="0"/>
        <v>0</v>
      </c>
      <c r="P17" s="26">
        <f t="shared" si="1"/>
        <v>0</v>
      </c>
      <c r="Q17" s="28">
        <f t="shared" si="2"/>
        <v>0</v>
      </c>
    </row>
    <row r="18" spans="2:17" ht="15.75" customHeight="1" x14ac:dyDescent="0.25">
      <c r="B18" s="2" t="s">
        <v>21</v>
      </c>
      <c r="C18" s="2">
        <v>0</v>
      </c>
      <c r="D18" s="7">
        <v>0</v>
      </c>
      <c r="E18" s="11">
        <f t="shared" si="3"/>
        <v>0</v>
      </c>
      <c r="F18" s="2">
        <v>0</v>
      </c>
      <c r="G18" s="7">
        <v>0</v>
      </c>
      <c r="H18" s="11">
        <f>F18+G18</f>
        <v>0</v>
      </c>
      <c r="I18" s="2">
        <v>0</v>
      </c>
      <c r="J18" s="7">
        <v>0</v>
      </c>
      <c r="K18" s="11">
        <f t="shared" si="5"/>
        <v>0</v>
      </c>
      <c r="L18" s="2">
        <v>0</v>
      </c>
      <c r="M18" s="7">
        <v>0</v>
      </c>
      <c r="N18" s="11">
        <f t="shared" si="6"/>
        <v>0</v>
      </c>
      <c r="O18" s="2">
        <f t="shared" si="0"/>
        <v>0</v>
      </c>
      <c r="P18" s="7">
        <f t="shared" si="1"/>
        <v>0</v>
      </c>
      <c r="Q18" s="14">
        <f t="shared" si="2"/>
        <v>0</v>
      </c>
    </row>
    <row r="19" spans="2:17" ht="15.75" customHeight="1" x14ac:dyDescent="0.25">
      <c r="B19" s="25" t="s">
        <v>24</v>
      </c>
      <c r="C19" s="25">
        <v>0</v>
      </c>
      <c r="D19" s="26">
        <v>0</v>
      </c>
      <c r="E19" s="27">
        <f t="shared" si="3"/>
        <v>0</v>
      </c>
      <c r="F19" s="25">
        <v>0</v>
      </c>
      <c r="G19" s="26">
        <v>0</v>
      </c>
      <c r="H19" s="27">
        <f t="shared" si="4"/>
        <v>0</v>
      </c>
      <c r="I19" s="25">
        <v>0</v>
      </c>
      <c r="J19" s="26">
        <v>0</v>
      </c>
      <c r="K19" s="27">
        <f t="shared" si="5"/>
        <v>0</v>
      </c>
      <c r="L19" s="25">
        <v>0</v>
      </c>
      <c r="M19" s="26">
        <v>1</v>
      </c>
      <c r="N19" s="27">
        <f t="shared" si="6"/>
        <v>1</v>
      </c>
      <c r="O19" s="25">
        <f t="shared" si="0"/>
        <v>0</v>
      </c>
      <c r="P19" s="26">
        <f t="shared" si="1"/>
        <v>1</v>
      </c>
      <c r="Q19" s="28">
        <f t="shared" si="2"/>
        <v>1</v>
      </c>
    </row>
    <row r="20" spans="2:17" ht="15.75" customHeight="1" x14ac:dyDescent="0.25">
      <c r="B20" s="6" t="s">
        <v>18</v>
      </c>
      <c r="C20" s="2">
        <v>0</v>
      </c>
      <c r="D20" s="7">
        <v>0</v>
      </c>
      <c r="E20" s="11">
        <f t="shared" si="3"/>
        <v>0</v>
      </c>
      <c r="F20" s="2">
        <v>6</v>
      </c>
      <c r="G20" s="7">
        <v>5</v>
      </c>
      <c r="H20" s="11">
        <f t="shared" si="4"/>
        <v>11</v>
      </c>
      <c r="I20" s="2">
        <v>1</v>
      </c>
      <c r="J20" s="7">
        <v>1</v>
      </c>
      <c r="K20" s="11">
        <f t="shared" si="5"/>
        <v>2</v>
      </c>
      <c r="L20" s="2">
        <v>0</v>
      </c>
      <c r="M20" s="7">
        <v>1</v>
      </c>
      <c r="N20" s="11">
        <f t="shared" si="6"/>
        <v>1</v>
      </c>
      <c r="O20" s="2">
        <f t="shared" si="0"/>
        <v>7</v>
      </c>
      <c r="P20" s="7">
        <f t="shared" si="1"/>
        <v>7</v>
      </c>
      <c r="Q20" s="14">
        <f t="shared" si="2"/>
        <v>14</v>
      </c>
    </row>
    <row r="21" spans="2:17" ht="15.75" customHeight="1" x14ac:dyDescent="0.25">
      <c r="B21" s="25" t="s">
        <v>22</v>
      </c>
      <c r="C21" s="25">
        <v>0</v>
      </c>
      <c r="D21" s="26">
        <v>0</v>
      </c>
      <c r="E21" s="27">
        <f t="shared" si="3"/>
        <v>0</v>
      </c>
      <c r="F21" s="25">
        <v>8</v>
      </c>
      <c r="G21" s="26">
        <v>2</v>
      </c>
      <c r="H21" s="27">
        <f t="shared" si="4"/>
        <v>10</v>
      </c>
      <c r="I21" s="25">
        <v>1</v>
      </c>
      <c r="J21" s="26">
        <v>7</v>
      </c>
      <c r="K21" s="27">
        <f t="shared" si="5"/>
        <v>8</v>
      </c>
      <c r="L21" s="25">
        <v>2</v>
      </c>
      <c r="M21" s="26">
        <v>3</v>
      </c>
      <c r="N21" s="27">
        <f t="shared" si="6"/>
        <v>5</v>
      </c>
      <c r="O21" s="25">
        <f t="shared" si="0"/>
        <v>11</v>
      </c>
      <c r="P21" s="26">
        <f t="shared" si="1"/>
        <v>12</v>
      </c>
      <c r="Q21" s="28">
        <f t="shared" si="2"/>
        <v>23</v>
      </c>
    </row>
    <row r="22" spans="2:17" ht="15.75" customHeight="1" x14ac:dyDescent="0.25">
      <c r="B22" s="2" t="s">
        <v>20</v>
      </c>
      <c r="C22" s="2">
        <v>0</v>
      </c>
      <c r="D22" s="7">
        <v>0</v>
      </c>
      <c r="E22" s="11">
        <f t="shared" si="3"/>
        <v>0</v>
      </c>
      <c r="F22" s="2">
        <v>0</v>
      </c>
      <c r="G22" s="7">
        <v>0</v>
      </c>
      <c r="H22" s="11">
        <f t="shared" si="4"/>
        <v>0</v>
      </c>
      <c r="I22" s="2">
        <v>0</v>
      </c>
      <c r="J22" s="7">
        <v>1</v>
      </c>
      <c r="K22" s="11">
        <f t="shared" si="5"/>
        <v>1</v>
      </c>
      <c r="L22" s="2">
        <v>0</v>
      </c>
      <c r="M22" s="7">
        <v>1</v>
      </c>
      <c r="N22" s="11">
        <f t="shared" si="6"/>
        <v>1</v>
      </c>
      <c r="O22" s="2">
        <f t="shared" si="0"/>
        <v>0</v>
      </c>
      <c r="P22" s="7">
        <f t="shared" si="1"/>
        <v>2</v>
      </c>
      <c r="Q22" s="14">
        <f t="shared" si="2"/>
        <v>2</v>
      </c>
    </row>
    <row r="23" spans="2:17" ht="15.75" customHeight="1" x14ac:dyDescent="0.25">
      <c r="B23" s="25" t="s">
        <v>19</v>
      </c>
      <c r="C23" s="25">
        <v>0</v>
      </c>
      <c r="D23" s="26">
        <v>0</v>
      </c>
      <c r="E23" s="27">
        <f t="shared" si="3"/>
        <v>0</v>
      </c>
      <c r="F23" s="25">
        <v>0</v>
      </c>
      <c r="G23" s="26">
        <v>0</v>
      </c>
      <c r="H23" s="27">
        <f t="shared" si="4"/>
        <v>0</v>
      </c>
      <c r="I23" s="25">
        <v>0</v>
      </c>
      <c r="J23" s="26">
        <v>0</v>
      </c>
      <c r="K23" s="27">
        <f t="shared" si="5"/>
        <v>0</v>
      </c>
      <c r="L23" s="25">
        <v>2</v>
      </c>
      <c r="M23" s="26">
        <v>0</v>
      </c>
      <c r="N23" s="27">
        <f t="shared" si="6"/>
        <v>2</v>
      </c>
      <c r="O23" s="25">
        <f t="shared" si="0"/>
        <v>2</v>
      </c>
      <c r="P23" s="26">
        <f t="shared" si="1"/>
        <v>0</v>
      </c>
      <c r="Q23" s="28">
        <f t="shared" si="2"/>
        <v>2</v>
      </c>
    </row>
    <row r="24" spans="2:17" ht="15.75" customHeight="1" x14ac:dyDescent="0.25">
      <c r="B24" s="6" t="s">
        <v>17</v>
      </c>
      <c r="C24" s="2">
        <v>0</v>
      </c>
      <c r="D24" s="7">
        <v>0</v>
      </c>
      <c r="E24" s="11">
        <f t="shared" si="3"/>
        <v>0</v>
      </c>
      <c r="F24" s="2">
        <v>0</v>
      </c>
      <c r="G24" s="7">
        <v>0</v>
      </c>
      <c r="H24" s="11">
        <f t="shared" si="4"/>
        <v>0</v>
      </c>
      <c r="I24" s="2">
        <v>3</v>
      </c>
      <c r="J24" s="7">
        <v>6</v>
      </c>
      <c r="K24" s="11">
        <f t="shared" si="5"/>
        <v>9</v>
      </c>
      <c r="L24" s="2">
        <v>5</v>
      </c>
      <c r="M24" s="7">
        <v>49</v>
      </c>
      <c r="N24" s="11">
        <f t="shared" si="6"/>
        <v>54</v>
      </c>
      <c r="O24" s="2">
        <f t="shared" si="0"/>
        <v>8</v>
      </c>
      <c r="P24" s="7">
        <f t="shared" si="1"/>
        <v>55</v>
      </c>
      <c r="Q24" s="14">
        <f t="shared" si="2"/>
        <v>63</v>
      </c>
    </row>
    <row r="25" spans="2:17" ht="15.75" customHeight="1" x14ac:dyDescent="0.25">
      <c r="B25" s="25" t="s">
        <v>15</v>
      </c>
      <c r="C25" s="25">
        <v>0</v>
      </c>
      <c r="D25" s="26">
        <v>0</v>
      </c>
      <c r="E25" s="27">
        <f t="shared" si="3"/>
        <v>0</v>
      </c>
      <c r="F25" s="25">
        <v>0</v>
      </c>
      <c r="G25" s="26">
        <v>0</v>
      </c>
      <c r="H25" s="27">
        <f t="shared" si="4"/>
        <v>0</v>
      </c>
      <c r="I25" s="25">
        <v>0</v>
      </c>
      <c r="J25" s="26">
        <v>0</v>
      </c>
      <c r="K25" s="27">
        <f t="shared" si="5"/>
        <v>0</v>
      </c>
      <c r="L25" s="25">
        <v>0</v>
      </c>
      <c r="M25" s="26">
        <v>0</v>
      </c>
      <c r="N25" s="27">
        <f t="shared" si="6"/>
        <v>0</v>
      </c>
      <c r="O25" s="25">
        <f t="shared" si="0"/>
        <v>0</v>
      </c>
      <c r="P25" s="26">
        <f t="shared" si="1"/>
        <v>0</v>
      </c>
      <c r="Q25" s="28">
        <f t="shared" si="2"/>
        <v>0</v>
      </c>
    </row>
    <row r="26" spans="2:17" ht="15.75" customHeight="1" x14ac:dyDescent="0.25">
      <c r="B26" s="2" t="s">
        <v>13</v>
      </c>
      <c r="C26" s="2">
        <v>0</v>
      </c>
      <c r="D26" s="7">
        <v>0</v>
      </c>
      <c r="E26" s="11">
        <f t="shared" si="3"/>
        <v>0</v>
      </c>
      <c r="F26" s="2">
        <v>0</v>
      </c>
      <c r="G26" s="7">
        <v>0</v>
      </c>
      <c r="H26" s="11">
        <f t="shared" si="4"/>
        <v>0</v>
      </c>
      <c r="I26" s="2">
        <v>1</v>
      </c>
      <c r="J26" s="7">
        <v>3</v>
      </c>
      <c r="K26" s="11">
        <f t="shared" si="5"/>
        <v>4</v>
      </c>
      <c r="L26" s="2">
        <v>5</v>
      </c>
      <c r="M26" s="7">
        <v>3</v>
      </c>
      <c r="N26" s="11">
        <f t="shared" si="6"/>
        <v>8</v>
      </c>
      <c r="O26" s="2">
        <f t="shared" si="0"/>
        <v>6</v>
      </c>
      <c r="P26" s="7">
        <f t="shared" si="1"/>
        <v>6</v>
      </c>
      <c r="Q26" s="14">
        <f t="shared" si="2"/>
        <v>12</v>
      </c>
    </row>
    <row r="27" spans="2:17" ht="15.75" customHeight="1" x14ac:dyDescent="0.25">
      <c r="B27" s="25" t="s">
        <v>8</v>
      </c>
      <c r="C27" s="25">
        <v>0</v>
      </c>
      <c r="D27" s="26">
        <v>0</v>
      </c>
      <c r="E27" s="27">
        <f t="shared" si="3"/>
        <v>0</v>
      </c>
      <c r="F27" s="25">
        <v>0</v>
      </c>
      <c r="G27" s="26">
        <v>0</v>
      </c>
      <c r="H27" s="27">
        <f t="shared" si="4"/>
        <v>0</v>
      </c>
      <c r="I27" s="25">
        <v>1</v>
      </c>
      <c r="J27" s="26">
        <v>0</v>
      </c>
      <c r="K27" s="27">
        <f t="shared" si="5"/>
        <v>1</v>
      </c>
      <c r="L27" s="25">
        <v>0</v>
      </c>
      <c r="M27" s="26">
        <v>0</v>
      </c>
      <c r="N27" s="27">
        <f t="shared" si="6"/>
        <v>0</v>
      </c>
      <c r="O27" s="25">
        <f t="shared" si="0"/>
        <v>1</v>
      </c>
      <c r="P27" s="26">
        <f t="shared" si="1"/>
        <v>0</v>
      </c>
      <c r="Q27" s="28">
        <f t="shared" si="2"/>
        <v>1</v>
      </c>
    </row>
    <row r="28" spans="2:17" ht="15.75" customHeight="1" x14ac:dyDescent="0.25">
      <c r="B28" s="6" t="s">
        <v>10</v>
      </c>
      <c r="C28" s="2">
        <v>0</v>
      </c>
      <c r="D28" s="7">
        <v>0</v>
      </c>
      <c r="E28" s="11">
        <f t="shared" si="3"/>
        <v>0</v>
      </c>
      <c r="F28" s="2">
        <v>0</v>
      </c>
      <c r="G28" s="7">
        <v>0</v>
      </c>
      <c r="H28" s="11">
        <f t="shared" si="4"/>
        <v>0</v>
      </c>
      <c r="I28" s="2">
        <v>0</v>
      </c>
      <c r="J28" s="7">
        <v>0</v>
      </c>
      <c r="K28" s="11">
        <f t="shared" si="5"/>
        <v>0</v>
      </c>
      <c r="L28" s="2">
        <v>0</v>
      </c>
      <c r="M28" s="7">
        <v>0</v>
      </c>
      <c r="N28" s="11">
        <f t="shared" si="6"/>
        <v>0</v>
      </c>
      <c r="O28" s="2">
        <f t="shared" si="0"/>
        <v>0</v>
      </c>
      <c r="P28" s="7">
        <f t="shared" si="1"/>
        <v>0</v>
      </c>
      <c r="Q28" s="14">
        <f t="shared" si="2"/>
        <v>0</v>
      </c>
    </row>
    <row r="29" spans="2:17" ht="15.75" customHeight="1" x14ac:dyDescent="0.25">
      <c r="B29" s="25" t="s">
        <v>11</v>
      </c>
      <c r="C29" s="25">
        <v>0</v>
      </c>
      <c r="D29" s="26">
        <v>0</v>
      </c>
      <c r="E29" s="27">
        <f t="shared" si="3"/>
        <v>0</v>
      </c>
      <c r="F29" s="25">
        <v>0</v>
      </c>
      <c r="G29" s="26">
        <v>0</v>
      </c>
      <c r="H29" s="27">
        <f t="shared" si="4"/>
        <v>0</v>
      </c>
      <c r="I29" s="25">
        <v>0</v>
      </c>
      <c r="J29" s="26">
        <v>0</v>
      </c>
      <c r="K29" s="27">
        <f t="shared" si="5"/>
        <v>0</v>
      </c>
      <c r="L29" s="25">
        <v>0</v>
      </c>
      <c r="M29" s="26">
        <v>0</v>
      </c>
      <c r="N29" s="27">
        <f t="shared" si="6"/>
        <v>0</v>
      </c>
      <c r="O29" s="25">
        <f t="shared" si="0"/>
        <v>0</v>
      </c>
      <c r="P29" s="26">
        <f t="shared" si="1"/>
        <v>0</v>
      </c>
      <c r="Q29" s="28">
        <f t="shared" si="2"/>
        <v>0</v>
      </c>
    </row>
    <row r="30" spans="2:17" ht="15.75" customHeight="1" x14ac:dyDescent="0.25">
      <c r="B30" s="2" t="s">
        <v>9</v>
      </c>
      <c r="C30" s="2">
        <v>0</v>
      </c>
      <c r="D30" s="7">
        <v>0</v>
      </c>
      <c r="E30" s="11">
        <f t="shared" si="3"/>
        <v>0</v>
      </c>
      <c r="F30" s="2">
        <v>0</v>
      </c>
      <c r="G30" s="7">
        <v>0</v>
      </c>
      <c r="H30" s="11">
        <f t="shared" si="4"/>
        <v>0</v>
      </c>
      <c r="I30" s="2">
        <v>0</v>
      </c>
      <c r="J30" s="7">
        <v>0</v>
      </c>
      <c r="K30" s="11">
        <f t="shared" si="5"/>
        <v>0</v>
      </c>
      <c r="L30" s="2">
        <v>0</v>
      </c>
      <c r="M30" s="7">
        <v>0</v>
      </c>
      <c r="N30" s="11">
        <f t="shared" si="6"/>
        <v>0</v>
      </c>
      <c r="O30" s="2">
        <f t="shared" si="0"/>
        <v>0</v>
      </c>
      <c r="P30" s="7">
        <f t="shared" si="1"/>
        <v>0</v>
      </c>
      <c r="Q30" s="14">
        <f t="shared" si="2"/>
        <v>0</v>
      </c>
    </row>
    <row r="31" spans="2:17" ht="15.75" customHeight="1" x14ac:dyDescent="0.25">
      <c r="B31" s="25" t="s">
        <v>7</v>
      </c>
      <c r="C31" s="25">
        <v>0</v>
      </c>
      <c r="D31" s="26">
        <v>0</v>
      </c>
      <c r="E31" s="27">
        <f t="shared" si="3"/>
        <v>0</v>
      </c>
      <c r="F31" s="25">
        <v>0</v>
      </c>
      <c r="G31" s="26">
        <v>0</v>
      </c>
      <c r="H31" s="27">
        <f t="shared" si="4"/>
        <v>0</v>
      </c>
      <c r="I31" s="25">
        <v>1</v>
      </c>
      <c r="J31" s="26">
        <v>0</v>
      </c>
      <c r="K31" s="27">
        <f t="shared" si="5"/>
        <v>1</v>
      </c>
      <c r="L31" s="25">
        <v>0</v>
      </c>
      <c r="M31" s="26">
        <v>0</v>
      </c>
      <c r="N31" s="27">
        <f t="shared" si="6"/>
        <v>0</v>
      </c>
      <c r="O31" s="25">
        <f t="shared" si="0"/>
        <v>1</v>
      </c>
      <c r="P31" s="26">
        <f t="shared" si="1"/>
        <v>0</v>
      </c>
      <c r="Q31" s="28">
        <f>O31+P31</f>
        <v>1</v>
      </c>
    </row>
    <row r="32" spans="2:17" ht="15.75" customHeight="1" x14ac:dyDescent="0.25">
      <c r="B32" s="2" t="s">
        <v>6</v>
      </c>
      <c r="C32" s="2">
        <v>0</v>
      </c>
      <c r="D32" s="7">
        <v>0</v>
      </c>
      <c r="E32" s="11">
        <f t="shared" si="3"/>
        <v>0</v>
      </c>
      <c r="F32" s="2">
        <v>2</v>
      </c>
      <c r="G32" s="7">
        <v>0</v>
      </c>
      <c r="H32" s="11">
        <f t="shared" si="4"/>
        <v>2</v>
      </c>
      <c r="I32" s="2">
        <v>0</v>
      </c>
      <c r="J32" s="7">
        <v>0</v>
      </c>
      <c r="K32" s="11">
        <f t="shared" si="5"/>
        <v>0</v>
      </c>
      <c r="L32" s="2">
        <v>0</v>
      </c>
      <c r="M32" s="7">
        <v>0</v>
      </c>
      <c r="N32" s="11">
        <f t="shared" si="6"/>
        <v>0</v>
      </c>
      <c r="O32" s="2">
        <f t="shared" si="0"/>
        <v>2</v>
      </c>
      <c r="P32" s="7">
        <f t="shared" si="1"/>
        <v>0</v>
      </c>
      <c r="Q32" s="14">
        <f t="shared" si="2"/>
        <v>2</v>
      </c>
    </row>
    <row r="33" spans="2:17" ht="15.75" customHeight="1" x14ac:dyDescent="0.25">
      <c r="B33" s="25" t="s">
        <v>4</v>
      </c>
      <c r="C33" s="25">
        <v>0</v>
      </c>
      <c r="D33" s="26">
        <v>0</v>
      </c>
      <c r="E33" s="27">
        <f t="shared" si="3"/>
        <v>0</v>
      </c>
      <c r="F33" s="25">
        <v>0</v>
      </c>
      <c r="G33" s="26">
        <v>0</v>
      </c>
      <c r="H33" s="27">
        <f t="shared" si="4"/>
        <v>0</v>
      </c>
      <c r="I33" s="25">
        <v>1</v>
      </c>
      <c r="J33" s="26">
        <v>19</v>
      </c>
      <c r="K33" s="27">
        <f t="shared" si="5"/>
        <v>20</v>
      </c>
      <c r="L33" s="25">
        <v>11</v>
      </c>
      <c r="M33" s="26">
        <v>26</v>
      </c>
      <c r="N33" s="27">
        <f t="shared" si="6"/>
        <v>37</v>
      </c>
      <c r="O33" s="25">
        <f t="shared" si="0"/>
        <v>12</v>
      </c>
      <c r="P33" s="26">
        <f t="shared" si="1"/>
        <v>45</v>
      </c>
      <c r="Q33" s="28">
        <f t="shared" si="2"/>
        <v>57</v>
      </c>
    </row>
    <row r="34" spans="2:17" ht="15.75" customHeight="1" thickBot="1" x14ac:dyDescent="0.3">
      <c r="B34" s="2" t="s">
        <v>2</v>
      </c>
      <c r="C34" s="2">
        <v>1</v>
      </c>
      <c r="D34" s="7">
        <v>0</v>
      </c>
      <c r="E34" s="12">
        <f t="shared" si="3"/>
        <v>1</v>
      </c>
      <c r="F34" s="2">
        <v>23</v>
      </c>
      <c r="G34" s="7">
        <v>11</v>
      </c>
      <c r="H34" s="12">
        <f t="shared" si="4"/>
        <v>34</v>
      </c>
      <c r="I34" s="2">
        <v>15</v>
      </c>
      <c r="J34" s="7">
        <v>27</v>
      </c>
      <c r="K34" s="12">
        <f t="shared" si="5"/>
        <v>42</v>
      </c>
      <c r="L34" s="2">
        <v>18</v>
      </c>
      <c r="M34" s="7">
        <v>17</v>
      </c>
      <c r="N34" s="12">
        <f t="shared" si="6"/>
        <v>35</v>
      </c>
      <c r="O34" s="2">
        <f>C34+F34+I34+L34</f>
        <v>57</v>
      </c>
      <c r="P34" s="7">
        <f>M34+J34+G34+D34</f>
        <v>55</v>
      </c>
      <c r="Q34" s="15">
        <f>O34+P34</f>
        <v>112</v>
      </c>
    </row>
    <row r="35" spans="2:17" s="9" customFormat="1" ht="21.75" customHeight="1" thickBot="1" x14ac:dyDescent="0.3">
      <c r="B35" s="21" t="s">
        <v>1</v>
      </c>
      <c r="C35" s="21">
        <f>SUM(C6:C34)</f>
        <v>3</v>
      </c>
      <c r="D35" s="22">
        <f t="shared" ref="D35:Q35" si="7">SUM(D6:D34)</f>
        <v>0</v>
      </c>
      <c r="E35" s="23">
        <f t="shared" si="7"/>
        <v>3</v>
      </c>
      <c r="F35" s="21">
        <f t="shared" si="7"/>
        <v>269</v>
      </c>
      <c r="G35" s="22">
        <f t="shared" si="7"/>
        <v>229</v>
      </c>
      <c r="H35" s="23">
        <f t="shared" si="7"/>
        <v>498</v>
      </c>
      <c r="I35" s="21">
        <f t="shared" si="7"/>
        <v>97</v>
      </c>
      <c r="J35" s="22">
        <f t="shared" si="7"/>
        <v>148</v>
      </c>
      <c r="K35" s="23">
        <f t="shared" si="7"/>
        <v>245</v>
      </c>
      <c r="L35" s="21">
        <f t="shared" si="7"/>
        <v>49</v>
      </c>
      <c r="M35" s="22">
        <f t="shared" si="7"/>
        <v>139</v>
      </c>
      <c r="N35" s="23">
        <f t="shared" si="7"/>
        <v>188</v>
      </c>
      <c r="O35" s="21">
        <f t="shared" si="7"/>
        <v>418</v>
      </c>
      <c r="P35" s="22">
        <f t="shared" si="7"/>
        <v>516</v>
      </c>
      <c r="Q35" s="24">
        <f t="shared" si="7"/>
        <v>934</v>
      </c>
    </row>
  </sheetData>
  <mergeCells count="7">
    <mergeCell ref="C2:D2"/>
    <mergeCell ref="B4:B5"/>
    <mergeCell ref="O4:Q4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F0FAB-09D5-44CA-BF43-3B2C6E150074}">
  <dimension ref="B1:Q35"/>
  <sheetViews>
    <sheetView showGridLines="0" workbookViewId="0">
      <selection activeCell="Q44" sqref="Q44"/>
    </sheetView>
  </sheetViews>
  <sheetFormatPr baseColWidth="10" defaultRowHeight="15" x14ac:dyDescent="0.25"/>
  <cols>
    <col min="1" max="1" width="3.140625" style="1" customWidth="1"/>
    <col min="2" max="2" width="32.42578125" style="1" bestFit="1" customWidth="1"/>
    <col min="3" max="17" width="10" style="1" customWidth="1"/>
    <col min="18" max="16384" width="11.42578125" style="1"/>
  </cols>
  <sheetData>
    <row r="1" spans="2:17" ht="15.75" thickBot="1" x14ac:dyDescent="0.3"/>
    <row r="2" spans="2:17" ht="24" customHeight="1" thickBot="1" x14ac:dyDescent="0.3">
      <c r="B2" s="29" t="s">
        <v>38</v>
      </c>
      <c r="C2" s="125">
        <v>678</v>
      </c>
      <c r="D2" s="126"/>
    </row>
    <row r="3" spans="2:17" ht="9.75" customHeight="1" thickBot="1" x14ac:dyDescent="0.3"/>
    <row r="4" spans="2:17" ht="19.5" customHeight="1" thickBot="1" x14ac:dyDescent="0.3">
      <c r="B4" s="127" t="s">
        <v>32</v>
      </c>
      <c r="C4" s="129" t="s">
        <v>36</v>
      </c>
      <c r="D4" s="130"/>
      <c r="E4" s="131"/>
      <c r="F4" s="129" t="s">
        <v>35</v>
      </c>
      <c r="G4" s="130"/>
      <c r="H4" s="131"/>
      <c r="I4" s="129" t="s">
        <v>34</v>
      </c>
      <c r="J4" s="130"/>
      <c r="K4" s="131"/>
      <c r="L4" s="132" t="s">
        <v>33</v>
      </c>
      <c r="M4" s="130"/>
      <c r="N4" s="130"/>
      <c r="O4" s="122" t="s">
        <v>29</v>
      </c>
      <c r="P4" s="123"/>
      <c r="Q4" s="124"/>
    </row>
    <row r="5" spans="2:17" ht="21" customHeight="1" thickBot="1" x14ac:dyDescent="0.3">
      <c r="B5" s="128"/>
      <c r="C5" s="16" t="s">
        <v>31</v>
      </c>
      <c r="D5" s="17" t="s">
        <v>30</v>
      </c>
      <c r="E5" s="18" t="s">
        <v>29</v>
      </c>
      <c r="F5" s="16" t="s">
        <v>31</v>
      </c>
      <c r="G5" s="17" t="s">
        <v>30</v>
      </c>
      <c r="H5" s="18" t="s">
        <v>29</v>
      </c>
      <c r="I5" s="16" t="s">
        <v>31</v>
      </c>
      <c r="J5" s="17" t="s">
        <v>30</v>
      </c>
      <c r="K5" s="18" t="s">
        <v>29</v>
      </c>
      <c r="L5" s="16" t="s">
        <v>31</v>
      </c>
      <c r="M5" s="17" t="s">
        <v>30</v>
      </c>
      <c r="N5" s="19" t="s">
        <v>29</v>
      </c>
      <c r="O5" s="16" t="s">
        <v>31</v>
      </c>
      <c r="P5" s="17" t="s">
        <v>30</v>
      </c>
      <c r="Q5" s="20" t="s">
        <v>29</v>
      </c>
    </row>
    <row r="6" spans="2:17" ht="15.75" customHeight="1" x14ac:dyDescent="0.25">
      <c r="B6" s="2" t="s">
        <v>27</v>
      </c>
      <c r="C6" s="3">
        <v>0</v>
      </c>
      <c r="D6" s="4">
        <v>0</v>
      </c>
      <c r="E6" s="10">
        <f>C6+D6</f>
        <v>0</v>
      </c>
      <c r="F6" s="3">
        <v>1</v>
      </c>
      <c r="G6" s="4">
        <v>0</v>
      </c>
      <c r="H6" s="10">
        <f>F6+G6</f>
        <v>1</v>
      </c>
      <c r="I6" s="3">
        <v>1</v>
      </c>
      <c r="J6" s="4">
        <v>0</v>
      </c>
      <c r="K6" s="10">
        <f>I6+J6</f>
        <v>1</v>
      </c>
      <c r="L6" s="3">
        <v>0</v>
      </c>
      <c r="M6" s="4">
        <v>0</v>
      </c>
      <c r="N6" s="10">
        <f>L6+M6</f>
        <v>0</v>
      </c>
      <c r="O6" s="3">
        <f t="shared" ref="O6:O33" si="0">C6+F6+I6+L6</f>
        <v>2</v>
      </c>
      <c r="P6" s="4">
        <f t="shared" ref="P6:P33" si="1">D6+G6+J6+M6</f>
        <v>0</v>
      </c>
      <c r="Q6" s="13">
        <f t="shared" ref="Q6:Q33" si="2">O6+P6</f>
        <v>2</v>
      </c>
    </row>
    <row r="7" spans="2:17" ht="15.75" customHeight="1" x14ac:dyDescent="0.25">
      <c r="B7" s="25" t="s">
        <v>23</v>
      </c>
      <c r="C7" s="25">
        <v>0</v>
      </c>
      <c r="D7" s="26">
        <v>0</v>
      </c>
      <c r="E7" s="27">
        <f t="shared" ref="E7:E34" si="3">C7+D7</f>
        <v>0</v>
      </c>
      <c r="F7" s="25">
        <v>104</v>
      </c>
      <c r="G7" s="26">
        <v>115</v>
      </c>
      <c r="H7" s="27">
        <f t="shared" ref="H7:H34" si="4">F7+G7</f>
        <v>219</v>
      </c>
      <c r="I7" s="25">
        <v>56</v>
      </c>
      <c r="J7" s="26">
        <v>51</v>
      </c>
      <c r="K7" s="27">
        <f t="shared" ref="K7:K34" si="5">I7+J7</f>
        <v>107</v>
      </c>
      <c r="L7" s="25">
        <v>1</v>
      </c>
      <c r="M7" s="26">
        <v>11</v>
      </c>
      <c r="N7" s="27">
        <f t="shared" ref="N7:N34" si="6">L7+M7</f>
        <v>12</v>
      </c>
      <c r="O7" s="25">
        <f t="shared" si="0"/>
        <v>161</v>
      </c>
      <c r="P7" s="26">
        <f t="shared" si="1"/>
        <v>177</v>
      </c>
      <c r="Q7" s="28">
        <f t="shared" si="2"/>
        <v>338</v>
      </c>
    </row>
    <row r="8" spans="2:17" ht="15.75" customHeight="1" x14ac:dyDescent="0.25">
      <c r="B8" s="6" t="s">
        <v>37</v>
      </c>
      <c r="C8" s="2">
        <v>0</v>
      </c>
      <c r="D8" s="7">
        <v>0</v>
      </c>
      <c r="E8" s="11">
        <f t="shared" si="3"/>
        <v>0</v>
      </c>
      <c r="F8" s="2">
        <v>0</v>
      </c>
      <c r="G8" s="7">
        <v>0</v>
      </c>
      <c r="H8" s="11">
        <f t="shared" si="4"/>
        <v>0</v>
      </c>
      <c r="I8" s="2">
        <v>0</v>
      </c>
      <c r="J8" s="7">
        <v>0</v>
      </c>
      <c r="K8" s="11">
        <f t="shared" si="5"/>
        <v>0</v>
      </c>
      <c r="L8" s="2">
        <v>0</v>
      </c>
      <c r="M8" s="7">
        <v>0</v>
      </c>
      <c r="N8" s="11">
        <f t="shared" si="6"/>
        <v>0</v>
      </c>
      <c r="O8" s="2">
        <f t="shared" si="0"/>
        <v>0</v>
      </c>
      <c r="P8" s="7">
        <f t="shared" si="1"/>
        <v>0</v>
      </c>
      <c r="Q8" s="14">
        <f t="shared" si="2"/>
        <v>0</v>
      </c>
    </row>
    <row r="9" spans="2:17" ht="15.75" customHeight="1" x14ac:dyDescent="0.25">
      <c r="B9" s="25" t="s">
        <v>12</v>
      </c>
      <c r="C9" s="25">
        <v>0</v>
      </c>
      <c r="D9" s="26">
        <v>0</v>
      </c>
      <c r="E9" s="27">
        <f t="shared" si="3"/>
        <v>0</v>
      </c>
      <c r="F9" s="25">
        <v>0</v>
      </c>
      <c r="G9" s="26">
        <v>0</v>
      </c>
      <c r="H9" s="27">
        <f t="shared" si="4"/>
        <v>0</v>
      </c>
      <c r="I9" s="25">
        <v>0</v>
      </c>
      <c r="J9" s="26">
        <v>0</v>
      </c>
      <c r="K9" s="27">
        <f t="shared" si="5"/>
        <v>0</v>
      </c>
      <c r="L9" s="25">
        <v>0</v>
      </c>
      <c r="M9" s="26">
        <v>0</v>
      </c>
      <c r="N9" s="27">
        <f t="shared" si="6"/>
        <v>0</v>
      </c>
      <c r="O9" s="25">
        <f t="shared" si="0"/>
        <v>0</v>
      </c>
      <c r="P9" s="26">
        <f t="shared" si="1"/>
        <v>0</v>
      </c>
      <c r="Q9" s="28">
        <f t="shared" si="2"/>
        <v>0</v>
      </c>
    </row>
    <row r="10" spans="2:17" ht="15.75" customHeight="1" x14ac:dyDescent="0.25">
      <c r="B10" s="2" t="s">
        <v>28</v>
      </c>
      <c r="C10" s="2">
        <v>0</v>
      </c>
      <c r="D10" s="7">
        <v>0</v>
      </c>
      <c r="E10" s="11">
        <f t="shared" si="3"/>
        <v>0</v>
      </c>
      <c r="F10" s="2">
        <v>10</v>
      </c>
      <c r="G10" s="7">
        <v>2</v>
      </c>
      <c r="H10" s="11">
        <f t="shared" si="4"/>
        <v>12</v>
      </c>
      <c r="I10" s="2">
        <v>2</v>
      </c>
      <c r="J10" s="7">
        <v>1</v>
      </c>
      <c r="K10" s="11">
        <f t="shared" si="5"/>
        <v>3</v>
      </c>
      <c r="L10" s="2">
        <v>1</v>
      </c>
      <c r="M10" s="7">
        <v>1</v>
      </c>
      <c r="N10" s="11">
        <f t="shared" si="6"/>
        <v>2</v>
      </c>
      <c r="O10" s="2">
        <f t="shared" si="0"/>
        <v>13</v>
      </c>
      <c r="P10" s="7">
        <f t="shared" si="1"/>
        <v>4</v>
      </c>
      <c r="Q10" s="14">
        <f t="shared" si="2"/>
        <v>17</v>
      </c>
    </row>
    <row r="11" spans="2:17" ht="15.75" customHeight="1" x14ac:dyDescent="0.25">
      <c r="B11" s="25" t="s">
        <v>3</v>
      </c>
      <c r="C11" s="25">
        <v>0</v>
      </c>
      <c r="D11" s="26">
        <v>0</v>
      </c>
      <c r="E11" s="27">
        <f t="shared" si="3"/>
        <v>0</v>
      </c>
      <c r="F11" s="25">
        <v>0</v>
      </c>
      <c r="G11" s="26">
        <v>0</v>
      </c>
      <c r="H11" s="27">
        <f t="shared" si="4"/>
        <v>0</v>
      </c>
      <c r="I11" s="25">
        <v>0</v>
      </c>
      <c r="J11" s="26">
        <v>0</v>
      </c>
      <c r="K11" s="27">
        <f t="shared" si="5"/>
        <v>0</v>
      </c>
      <c r="L11" s="25">
        <v>0</v>
      </c>
      <c r="M11" s="26">
        <v>0</v>
      </c>
      <c r="N11" s="27">
        <f t="shared" si="6"/>
        <v>0</v>
      </c>
      <c r="O11" s="25">
        <f t="shared" si="0"/>
        <v>0</v>
      </c>
      <c r="P11" s="26">
        <f t="shared" si="1"/>
        <v>0</v>
      </c>
      <c r="Q11" s="28">
        <f t="shared" si="2"/>
        <v>0</v>
      </c>
    </row>
    <row r="12" spans="2:17" ht="15.75" customHeight="1" x14ac:dyDescent="0.25">
      <c r="B12" s="6" t="s">
        <v>0</v>
      </c>
      <c r="C12" s="2">
        <v>2</v>
      </c>
      <c r="D12" s="7">
        <v>1</v>
      </c>
      <c r="E12" s="11">
        <f t="shared" si="3"/>
        <v>3</v>
      </c>
      <c r="F12" s="2">
        <v>13</v>
      </c>
      <c r="G12" s="7">
        <v>13</v>
      </c>
      <c r="H12" s="11">
        <f t="shared" si="4"/>
        <v>26</v>
      </c>
      <c r="I12" s="2">
        <v>3</v>
      </c>
      <c r="J12" s="7">
        <v>8</v>
      </c>
      <c r="K12" s="11">
        <f t="shared" si="5"/>
        <v>11</v>
      </c>
      <c r="L12" s="2">
        <v>2</v>
      </c>
      <c r="M12" s="7">
        <v>5</v>
      </c>
      <c r="N12" s="11">
        <f t="shared" si="6"/>
        <v>7</v>
      </c>
      <c r="O12" s="2">
        <f t="shared" si="0"/>
        <v>20</v>
      </c>
      <c r="P12" s="7">
        <f t="shared" si="1"/>
        <v>27</v>
      </c>
      <c r="Q12" s="14">
        <f t="shared" si="2"/>
        <v>47</v>
      </c>
    </row>
    <row r="13" spans="2:17" ht="15.75" customHeight="1" x14ac:dyDescent="0.25">
      <c r="B13" s="25" t="s">
        <v>25</v>
      </c>
      <c r="C13" s="25">
        <v>0</v>
      </c>
      <c r="D13" s="26">
        <v>0</v>
      </c>
      <c r="E13" s="27">
        <f t="shared" si="3"/>
        <v>0</v>
      </c>
      <c r="F13" s="25">
        <v>5</v>
      </c>
      <c r="G13" s="26">
        <v>4</v>
      </c>
      <c r="H13" s="27">
        <f t="shared" si="4"/>
        <v>9</v>
      </c>
      <c r="I13" s="25">
        <v>6</v>
      </c>
      <c r="J13" s="26">
        <v>2</v>
      </c>
      <c r="K13" s="27">
        <f t="shared" si="5"/>
        <v>8</v>
      </c>
      <c r="L13" s="25">
        <v>1</v>
      </c>
      <c r="M13" s="26">
        <v>0</v>
      </c>
      <c r="N13" s="27">
        <f t="shared" si="6"/>
        <v>1</v>
      </c>
      <c r="O13" s="25">
        <f t="shared" si="0"/>
        <v>12</v>
      </c>
      <c r="P13" s="26">
        <f t="shared" si="1"/>
        <v>6</v>
      </c>
      <c r="Q13" s="28">
        <f t="shared" si="2"/>
        <v>18</v>
      </c>
    </row>
    <row r="14" spans="2:17" ht="15.75" customHeight="1" x14ac:dyDescent="0.25">
      <c r="B14" s="2" t="s">
        <v>26</v>
      </c>
      <c r="C14" s="2">
        <v>0</v>
      </c>
      <c r="D14" s="7">
        <v>1</v>
      </c>
      <c r="E14" s="11">
        <f t="shared" si="3"/>
        <v>1</v>
      </c>
      <c r="F14" s="2">
        <v>22</v>
      </c>
      <c r="G14" s="7">
        <v>26</v>
      </c>
      <c r="H14" s="11">
        <f t="shared" si="4"/>
        <v>48</v>
      </c>
      <c r="I14" s="2">
        <v>7</v>
      </c>
      <c r="J14" s="7">
        <v>17</v>
      </c>
      <c r="K14" s="11">
        <f t="shared" si="5"/>
        <v>24</v>
      </c>
      <c r="L14" s="2">
        <v>0</v>
      </c>
      <c r="M14" s="7">
        <v>7</v>
      </c>
      <c r="N14" s="11">
        <f t="shared" si="6"/>
        <v>7</v>
      </c>
      <c r="O14" s="2">
        <f t="shared" si="0"/>
        <v>29</v>
      </c>
      <c r="P14" s="7">
        <f t="shared" si="1"/>
        <v>51</v>
      </c>
      <c r="Q14" s="14">
        <f t="shared" si="2"/>
        <v>80</v>
      </c>
    </row>
    <row r="15" spans="2:17" ht="15.75" customHeight="1" x14ac:dyDescent="0.25">
      <c r="B15" s="25" t="s">
        <v>14</v>
      </c>
      <c r="C15" s="25">
        <v>0</v>
      </c>
      <c r="D15" s="26">
        <v>0</v>
      </c>
      <c r="E15" s="27">
        <f t="shared" si="3"/>
        <v>0</v>
      </c>
      <c r="F15" s="25">
        <v>12</v>
      </c>
      <c r="G15" s="26">
        <v>12</v>
      </c>
      <c r="H15" s="27">
        <f t="shared" si="4"/>
        <v>24</v>
      </c>
      <c r="I15" s="25">
        <v>3</v>
      </c>
      <c r="J15" s="26">
        <v>7</v>
      </c>
      <c r="K15" s="27">
        <f t="shared" si="5"/>
        <v>10</v>
      </c>
      <c r="L15" s="25">
        <v>2</v>
      </c>
      <c r="M15" s="26">
        <v>9</v>
      </c>
      <c r="N15" s="27">
        <f t="shared" si="6"/>
        <v>11</v>
      </c>
      <c r="O15" s="25">
        <f t="shared" si="0"/>
        <v>17</v>
      </c>
      <c r="P15" s="26">
        <f t="shared" si="1"/>
        <v>28</v>
      </c>
      <c r="Q15" s="28">
        <f t="shared" si="2"/>
        <v>45</v>
      </c>
    </row>
    <row r="16" spans="2:17" ht="15.75" customHeight="1" x14ac:dyDescent="0.25">
      <c r="B16" s="6" t="s">
        <v>5</v>
      </c>
      <c r="C16" s="2">
        <v>0</v>
      </c>
      <c r="D16" s="7">
        <v>0</v>
      </c>
      <c r="E16" s="11">
        <f t="shared" si="3"/>
        <v>0</v>
      </c>
      <c r="F16" s="2">
        <v>63</v>
      </c>
      <c r="G16" s="7">
        <v>71</v>
      </c>
      <c r="H16" s="11">
        <f t="shared" si="4"/>
        <v>134</v>
      </c>
      <c r="I16" s="2">
        <v>17</v>
      </c>
      <c r="J16" s="7">
        <v>15</v>
      </c>
      <c r="K16" s="11">
        <f t="shared" si="5"/>
        <v>32</v>
      </c>
      <c r="L16" s="2">
        <v>1</v>
      </c>
      <c r="M16" s="7">
        <v>14</v>
      </c>
      <c r="N16" s="11">
        <f t="shared" si="6"/>
        <v>15</v>
      </c>
      <c r="O16" s="2">
        <f t="shared" si="0"/>
        <v>81</v>
      </c>
      <c r="P16" s="7">
        <f t="shared" si="1"/>
        <v>100</v>
      </c>
      <c r="Q16" s="14">
        <f t="shared" si="2"/>
        <v>181</v>
      </c>
    </row>
    <row r="17" spans="2:17" ht="15.75" customHeight="1" x14ac:dyDescent="0.25">
      <c r="B17" s="25" t="s">
        <v>16</v>
      </c>
      <c r="C17" s="25">
        <v>0</v>
      </c>
      <c r="D17" s="26">
        <v>0</v>
      </c>
      <c r="E17" s="27">
        <f t="shared" si="3"/>
        <v>0</v>
      </c>
      <c r="F17" s="25">
        <v>0</v>
      </c>
      <c r="G17" s="26">
        <v>0</v>
      </c>
      <c r="H17" s="27">
        <f t="shared" si="4"/>
        <v>0</v>
      </c>
      <c r="I17" s="25">
        <v>0</v>
      </c>
      <c r="J17" s="26">
        <v>0</v>
      </c>
      <c r="K17" s="27">
        <f t="shared" si="5"/>
        <v>0</v>
      </c>
      <c r="L17" s="25">
        <v>0</v>
      </c>
      <c r="M17" s="26">
        <v>2</v>
      </c>
      <c r="N17" s="27">
        <f t="shared" si="6"/>
        <v>2</v>
      </c>
      <c r="O17" s="25">
        <f t="shared" si="0"/>
        <v>0</v>
      </c>
      <c r="P17" s="26">
        <f t="shared" si="1"/>
        <v>2</v>
      </c>
      <c r="Q17" s="28">
        <f t="shared" si="2"/>
        <v>2</v>
      </c>
    </row>
    <row r="18" spans="2:17" ht="15.75" customHeight="1" x14ac:dyDescent="0.25">
      <c r="B18" s="2" t="s">
        <v>21</v>
      </c>
      <c r="C18" s="2">
        <v>0</v>
      </c>
      <c r="D18" s="7">
        <v>0</v>
      </c>
      <c r="E18" s="11">
        <f t="shared" si="3"/>
        <v>0</v>
      </c>
      <c r="F18" s="2">
        <v>0</v>
      </c>
      <c r="G18" s="7">
        <v>0</v>
      </c>
      <c r="H18" s="11">
        <f t="shared" si="4"/>
        <v>0</v>
      </c>
      <c r="I18" s="2">
        <v>0</v>
      </c>
      <c r="J18" s="7">
        <v>0</v>
      </c>
      <c r="K18" s="11">
        <f t="shared" si="5"/>
        <v>0</v>
      </c>
      <c r="L18" s="2">
        <v>0</v>
      </c>
      <c r="M18" s="7">
        <v>0</v>
      </c>
      <c r="N18" s="11">
        <f t="shared" si="6"/>
        <v>0</v>
      </c>
      <c r="O18" s="2">
        <f t="shared" si="0"/>
        <v>0</v>
      </c>
      <c r="P18" s="7">
        <f t="shared" si="1"/>
        <v>0</v>
      </c>
      <c r="Q18" s="14">
        <f t="shared" si="2"/>
        <v>0</v>
      </c>
    </row>
    <row r="19" spans="2:17" ht="15.75" customHeight="1" x14ac:dyDescent="0.25">
      <c r="B19" s="25" t="s">
        <v>24</v>
      </c>
      <c r="C19" s="25">
        <v>0</v>
      </c>
      <c r="D19" s="26">
        <v>0</v>
      </c>
      <c r="E19" s="27">
        <f t="shared" si="3"/>
        <v>0</v>
      </c>
      <c r="F19" s="25">
        <v>0</v>
      </c>
      <c r="G19" s="26">
        <v>0</v>
      </c>
      <c r="H19" s="27">
        <f t="shared" si="4"/>
        <v>0</v>
      </c>
      <c r="I19" s="25">
        <v>1</v>
      </c>
      <c r="J19" s="26">
        <v>1</v>
      </c>
      <c r="K19" s="27">
        <f t="shared" si="5"/>
        <v>2</v>
      </c>
      <c r="L19" s="25">
        <v>0</v>
      </c>
      <c r="M19" s="26">
        <v>2</v>
      </c>
      <c r="N19" s="27">
        <f t="shared" si="6"/>
        <v>2</v>
      </c>
      <c r="O19" s="25">
        <f t="shared" si="0"/>
        <v>1</v>
      </c>
      <c r="P19" s="26">
        <f t="shared" si="1"/>
        <v>3</v>
      </c>
      <c r="Q19" s="28">
        <f t="shared" si="2"/>
        <v>4</v>
      </c>
    </row>
    <row r="20" spans="2:17" ht="15.75" customHeight="1" x14ac:dyDescent="0.25">
      <c r="B20" s="6" t="s">
        <v>18</v>
      </c>
      <c r="C20" s="2">
        <v>0</v>
      </c>
      <c r="D20" s="7">
        <v>0</v>
      </c>
      <c r="E20" s="11">
        <f t="shared" si="3"/>
        <v>0</v>
      </c>
      <c r="F20" s="2">
        <v>4</v>
      </c>
      <c r="G20" s="7">
        <v>2</v>
      </c>
      <c r="H20" s="11">
        <f t="shared" si="4"/>
        <v>6</v>
      </c>
      <c r="I20" s="2">
        <v>1</v>
      </c>
      <c r="J20" s="7">
        <v>1</v>
      </c>
      <c r="K20" s="11">
        <f t="shared" si="5"/>
        <v>2</v>
      </c>
      <c r="L20" s="2">
        <v>0</v>
      </c>
      <c r="M20" s="7">
        <v>0</v>
      </c>
      <c r="N20" s="11">
        <f t="shared" si="6"/>
        <v>0</v>
      </c>
      <c r="O20" s="2">
        <f t="shared" si="0"/>
        <v>5</v>
      </c>
      <c r="P20" s="7">
        <f t="shared" si="1"/>
        <v>3</v>
      </c>
      <c r="Q20" s="14">
        <f t="shared" si="2"/>
        <v>8</v>
      </c>
    </row>
    <row r="21" spans="2:17" ht="15.75" customHeight="1" x14ac:dyDescent="0.25">
      <c r="B21" s="25" t="s">
        <v>22</v>
      </c>
      <c r="C21" s="25">
        <v>0</v>
      </c>
      <c r="D21" s="26">
        <v>0</v>
      </c>
      <c r="E21" s="27">
        <f t="shared" si="3"/>
        <v>0</v>
      </c>
      <c r="F21" s="25">
        <v>5</v>
      </c>
      <c r="G21" s="26">
        <v>7</v>
      </c>
      <c r="H21" s="27">
        <f t="shared" si="4"/>
        <v>12</v>
      </c>
      <c r="I21" s="25">
        <v>2</v>
      </c>
      <c r="J21" s="26">
        <v>4</v>
      </c>
      <c r="K21" s="27">
        <f t="shared" si="5"/>
        <v>6</v>
      </c>
      <c r="L21" s="25">
        <v>0</v>
      </c>
      <c r="M21" s="26">
        <v>4</v>
      </c>
      <c r="N21" s="27">
        <f t="shared" si="6"/>
        <v>4</v>
      </c>
      <c r="O21" s="25">
        <f t="shared" si="0"/>
        <v>7</v>
      </c>
      <c r="P21" s="26">
        <f t="shared" si="1"/>
        <v>15</v>
      </c>
      <c r="Q21" s="28">
        <f t="shared" si="2"/>
        <v>22</v>
      </c>
    </row>
    <row r="22" spans="2:17" ht="15.75" customHeight="1" x14ac:dyDescent="0.25">
      <c r="B22" s="2" t="s">
        <v>20</v>
      </c>
      <c r="C22" s="2">
        <v>0</v>
      </c>
      <c r="D22" s="7">
        <v>0</v>
      </c>
      <c r="E22" s="11">
        <f t="shared" si="3"/>
        <v>0</v>
      </c>
      <c r="F22" s="2">
        <v>0</v>
      </c>
      <c r="G22" s="7">
        <v>0</v>
      </c>
      <c r="H22" s="11">
        <f t="shared" si="4"/>
        <v>0</v>
      </c>
      <c r="I22" s="2">
        <v>0</v>
      </c>
      <c r="J22" s="7">
        <v>1</v>
      </c>
      <c r="K22" s="11">
        <f t="shared" si="5"/>
        <v>1</v>
      </c>
      <c r="L22" s="2">
        <v>0</v>
      </c>
      <c r="M22" s="7">
        <v>2</v>
      </c>
      <c r="N22" s="11">
        <f t="shared" si="6"/>
        <v>2</v>
      </c>
      <c r="O22" s="2">
        <f t="shared" si="0"/>
        <v>0</v>
      </c>
      <c r="P22" s="7">
        <f t="shared" si="1"/>
        <v>3</v>
      </c>
      <c r="Q22" s="14">
        <f t="shared" si="2"/>
        <v>3</v>
      </c>
    </row>
    <row r="23" spans="2:17" ht="15.75" customHeight="1" x14ac:dyDescent="0.25">
      <c r="B23" s="25" t="s">
        <v>19</v>
      </c>
      <c r="C23" s="25">
        <v>0</v>
      </c>
      <c r="D23" s="26">
        <v>0</v>
      </c>
      <c r="E23" s="27">
        <f t="shared" si="3"/>
        <v>0</v>
      </c>
      <c r="F23" s="25">
        <v>0</v>
      </c>
      <c r="G23" s="26">
        <v>0</v>
      </c>
      <c r="H23" s="27">
        <f t="shared" si="4"/>
        <v>0</v>
      </c>
      <c r="I23" s="25">
        <v>0</v>
      </c>
      <c r="J23" s="26">
        <v>0</v>
      </c>
      <c r="K23" s="27">
        <f t="shared" si="5"/>
        <v>0</v>
      </c>
      <c r="L23" s="25">
        <v>1</v>
      </c>
      <c r="M23" s="26">
        <v>1</v>
      </c>
      <c r="N23" s="27">
        <f t="shared" si="6"/>
        <v>2</v>
      </c>
      <c r="O23" s="25">
        <f t="shared" si="0"/>
        <v>1</v>
      </c>
      <c r="P23" s="26">
        <f t="shared" si="1"/>
        <v>1</v>
      </c>
      <c r="Q23" s="28">
        <f t="shared" si="2"/>
        <v>2</v>
      </c>
    </row>
    <row r="24" spans="2:17" ht="15.75" customHeight="1" x14ac:dyDescent="0.25">
      <c r="B24" s="6" t="s">
        <v>17</v>
      </c>
      <c r="C24" s="2">
        <v>0</v>
      </c>
      <c r="D24" s="7">
        <v>0</v>
      </c>
      <c r="E24" s="11">
        <f t="shared" si="3"/>
        <v>0</v>
      </c>
      <c r="F24" s="2">
        <v>0</v>
      </c>
      <c r="G24" s="7">
        <v>0</v>
      </c>
      <c r="H24" s="11">
        <f t="shared" si="4"/>
        <v>0</v>
      </c>
      <c r="I24" s="2">
        <v>5</v>
      </c>
      <c r="J24" s="7">
        <v>5</v>
      </c>
      <c r="K24" s="11">
        <f t="shared" si="5"/>
        <v>10</v>
      </c>
      <c r="L24" s="2">
        <v>2</v>
      </c>
      <c r="M24" s="7">
        <v>21</v>
      </c>
      <c r="N24" s="11">
        <f t="shared" si="6"/>
        <v>23</v>
      </c>
      <c r="O24" s="2">
        <f t="shared" si="0"/>
        <v>7</v>
      </c>
      <c r="P24" s="7">
        <f t="shared" si="1"/>
        <v>26</v>
      </c>
      <c r="Q24" s="14">
        <f t="shared" si="2"/>
        <v>33</v>
      </c>
    </row>
    <row r="25" spans="2:17" ht="15.75" customHeight="1" x14ac:dyDescent="0.25">
      <c r="B25" s="25" t="s">
        <v>15</v>
      </c>
      <c r="C25" s="25">
        <v>0</v>
      </c>
      <c r="D25" s="26">
        <v>0</v>
      </c>
      <c r="E25" s="27">
        <f t="shared" si="3"/>
        <v>0</v>
      </c>
      <c r="F25" s="25">
        <v>0</v>
      </c>
      <c r="G25" s="26">
        <v>0</v>
      </c>
      <c r="H25" s="27">
        <f t="shared" si="4"/>
        <v>0</v>
      </c>
      <c r="I25" s="25">
        <v>1</v>
      </c>
      <c r="J25" s="26">
        <v>0</v>
      </c>
      <c r="K25" s="27">
        <f t="shared" si="5"/>
        <v>1</v>
      </c>
      <c r="L25" s="25">
        <v>0</v>
      </c>
      <c r="M25" s="26">
        <v>0</v>
      </c>
      <c r="N25" s="27">
        <f t="shared" si="6"/>
        <v>0</v>
      </c>
      <c r="O25" s="25">
        <f t="shared" si="0"/>
        <v>1</v>
      </c>
      <c r="P25" s="26">
        <f t="shared" si="1"/>
        <v>0</v>
      </c>
      <c r="Q25" s="28">
        <f t="shared" si="2"/>
        <v>1</v>
      </c>
    </row>
    <row r="26" spans="2:17" ht="15.75" customHeight="1" x14ac:dyDescent="0.25">
      <c r="B26" s="2" t="s">
        <v>13</v>
      </c>
      <c r="C26" s="2">
        <v>0</v>
      </c>
      <c r="D26" s="7">
        <v>0</v>
      </c>
      <c r="E26" s="11">
        <f t="shared" si="3"/>
        <v>0</v>
      </c>
      <c r="F26" s="2">
        <v>0</v>
      </c>
      <c r="G26" s="7">
        <v>0</v>
      </c>
      <c r="H26" s="11">
        <f t="shared" si="4"/>
        <v>0</v>
      </c>
      <c r="I26" s="2">
        <v>2</v>
      </c>
      <c r="J26" s="7">
        <v>2</v>
      </c>
      <c r="K26" s="11">
        <f t="shared" si="5"/>
        <v>4</v>
      </c>
      <c r="L26" s="2">
        <v>2</v>
      </c>
      <c r="M26" s="7">
        <v>3</v>
      </c>
      <c r="N26" s="11">
        <f t="shared" si="6"/>
        <v>5</v>
      </c>
      <c r="O26" s="2">
        <f t="shared" si="0"/>
        <v>4</v>
      </c>
      <c r="P26" s="7">
        <f t="shared" si="1"/>
        <v>5</v>
      </c>
      <c r="Q26" s="14">
        <f t="shared" si="2"/>
        <v>9</v>
      </c>
    </row>
    <row r="27" spans="2:17" ht="15.75" customHeight="1" x14ac:dyDescent="0.25">
      <c r="B27" s="25" t="s">
        <v>8</v>
      </c>
      <c r="C27" s="25">
        <v>0</v>
      </c>
      <c r="D27" s="26">
        <v>0</v>
      </c>
      <c r="E27" s="27">
        <f t="shared" si="3"/>
        <v>0</v>
      </c>
      <c r="F27" s="25">
        <v>0</v>
      </c>
      <c r="G27" s="26">
        <v>0</v>
      </c>
      <c r="H27" s="27">
        <f t="shared" si="4"/>
        <v>0</v>
      </c>
      <c r="I27" s="25">
        <v>0</v>
      </c>
      <c r="J27" s="26">
        <v>0</v>
      </c>
      <c r="K27" s="27">
        <f t="shared" si="5"/>
        <v>0</v>
      </c>
      <c r="L27" s="25">
        <v>0</v>
      </c>
      <c r="M27" s="26">
        <v>0</v>
      </c>
      <c r="N27" s="27">
        <f t="shared" si="6"/>
        <v>0</v>
      </c>
      <c r="O27" s="25">
        <f t="shared" si="0"/>
        <v>0</v>
      </c>
      <c r="P27" s="26">
        <f t="shared" si="1"/>
        <v>0</v>
      </c>
      <c r="Q27" s="28">
        <f t="shared" si="2"/>
        <v>0</v>
      </c>
    </row>
    <row r="28" spans="2:17" ht="15.75" customHeight="1" x14ac:dyDescent="0.25">
      <c r="B28" s="6" t="s">
        <v>10</v>
      </c>
      <c r="C28" s="2">
        <v>0</v>
      </c>
      <c r="D28" s="7">
        <v>0</v>
      </c>
      <c r="E28" s="11">
        <f t="shared" si="3"/>
        <v>0</v>
      </c>
      <c r="F28" s="2">
        <v>0</v>
      </c>
      <c r="G28" s="7">
        <v>0</v>
      </c>
      <c r="H28" s="11">
        <f t="shared" si="4"/>
        <v>0</v>
      </c>
      <c r="I28" s="2">
        <v>0</v>
      </c>
      <c r="J28" s="7">
        <v>0</v>
      </c>
      <c r="K28" s="11">
        <f t="shared" si="5"/>
        <v>0</v>
      </c>
      <c r="L28" s="2">
        <v>0</v>
      </c>
      <c r="M28" s="7">
        <v>0</v>
      </c>
      <c r="N28" s="11">
        <f t="shared" si="6"/>
        <v>0</v>
      </c>
      <c r="O28" s="2">
        <f t="shared" si="0"/>
        <v>0</v>
      </c>
      <c r="P28" s="7">
        <f t="shared" si="1"/>
        <v>0</v>
      </c>
      <c r="Q28" s="14">
        <f t="shared" si="2"/>
        <v>0</v>
      </c>
    </row>
    <row r="29" spans="2:17" ht="15.75" customHeight="1" x14ac:dyDescent="0.25">
      <c r="B29" s="25" t="s">
        <v>11</v>
      </c>
      <c r="C29" s="25">
        <v>0</v>
      </c>
      <c r="D29" s="26">
        <v>0</v>
      </c>
      <c r="E29" s="27">
        <f t="shared" si="3"/>
        <v>0</v>
      </c>
      <c r="F29" s="25">
        <v>0</v>
      </c>
      <c r="G29" s="26">
        <v>0</v>
      </c>
      <c r="H29" s="27">
        <f t="shared" si="4"/>
        <v>0</v>
      </c>
      <c r="I29" s="25">
        <v>0</v>
      </c>
      <c r="J29" s="26">
        <v>0</v>
      </c>
      <c r="K29" s="27">
        <f t="shared" si="5"/>
        <v>0</v>
      </c>
      <c r="L29" s="25">
        <v>0</v>
      </c>
      <c r="M29" s="26">
        <v>0</v>
      </c>
      <c r="N29" s="27">
        <f t="shared" si="6"/>
        <v>0</v>
      </c>
      <c r="O29" s="25">
        <f t="shared" si="0"/>
        <v>0</v>
      </c>
      <c r="P29" s="26">
        <f t="shared" si="1"/>
        <v>0</v>
      </c>
      <c r="Q29" s="28">
        <f t="shared" si="2"/>
        <v>0</v>
      </c>
    </row>
    <row r="30" spans="2:17" ht="15.75" customHeight="1" x14ac:dyDescent="0.25">
      <c r="B30" s="2" t="s">
        <v>9</v>
      </c>
      <c r="C30" s="2">
        <v>0</v>
      </c>
      <c r="D30" s="7">
        <v>0</v>
      </c>
      <c r="E30" s="11">
        <f t="shared" si="3"/>
        <v>0</v>
      </c>
      <c r="F30" s="2">
        <v>0</v>
      </c>
      <c r="G30" s="7">
        <v>0</v>
      </c>
      <c r="H30" s="11">
        <f t="shared" si="4"/>
        <v>0</v>
      </c>
      <c r="I30" s="2">
        <v>0</v>
      </c>
      <c r="J30" s="7">
        <v>0</v>
      </c>
      <c r="K30" s="11">
        <f t="shared" si="5"/>
        <v>0</v>
      </c>
      <c r="L30" s="2">
        <v>0</v>
      </c>
      <c r="M30" s="7">
        <v>0</v>
      </c>
      <c r="N30" s="11">
        <f t="shared" si="6"/>
        <v>0</v>
      </c>
      <c r="O30" s="2">
        <f t="shared" si="0"/>
        <v>0</v>
      </c>
      <c r="P30" s="7">
        <f t="shared" si="1"/>
        <v>0</v>
      </c>
      <c r="Q30" s="14">
        <f t="shared" si="2"/>
        <v>0</v>
      </c>
    </row>
    <row r="31" spans="2:17" ht="15.75" customHeight="1" x14ac:dyDescent="0.25">
      <c r="B31" s="25" t="s">
        <v>7</v>
      </c>
      <c r="C31" s="25">
        <v>0</v>
      </c>
      <c r="D31" s="26">
        <v>0</v>
      </c>
      <c r="E31" s="27">
        <f t="shared" si="3"/>
        <v>0</v>
      </c>
      <c r="F31" s="25">
        <v>0</v>
      </c>
      <c r="G31" s="26">
        <v>0</v>
      </c>
      <c r="H31" s="27">
        <f t="shared" si="4"/>
        <v>0</v>
      </c>
      <c r="I31" s="25">
        <v>1</v>
      </c>
      <c r="J31" s="26">
        <v>0</v>
      </c>
      <c r="K31" s="27">
        <f t="shared" si="5"/>
        <v>1</v>
      </c>
      <c r="L31" s="25">
        <v>0</v>
      </c>
      <c r="M31" s="26">
        <v>0</v>
      </c>
      <c r="N31" s="27">
        <f t="shared" si="6"/>
        <v>0</v>
      </c>
      <c r="O31" s="25">
        <f t="shared" si="0"/>
        <v>1</v>
      </c>
      <c r="P31" s="26">
        <f t="shared" si="1"/>
        <v>0</v>
      </c>
      <c r="Q31" s="28">
        <f t="shared" si="2"/>
        <v>1</v>
      </c>
    </row>
    <row r="32" spans="2:17" ht="15.75" customHeight="1" x14ac:dyDescent="0.25">
      <c r="B32" s="2" t="s">
        <v>6</v>
      </c>
      <c r="C32" s="2">
        <v>0</v>
      </c>
      <c r="D32" s="7">
        <v>0</v>
      </c>
      <c r="E32" s="11">
        <f t="shared" si="3"/>
        <v>0</v>
      </c>
      <c r="F32" s="2">
        <v>1</v>
      </c>
      <c r="G32" s="7">
        <v>0</v>
      </c>
      <c r="H32" s="11">
        <f t="shared" si="4"/>
        <v>1</v>
      </c>
      <c r="I32" s="2">
        <v>0</v>
      </c>
      <c r="J32" s="7">
        <v>0</v>
      </c>
      <c r="K32" s="11">
        <f t="shared" si="5"/>
        <v>0</v>
      </c>
      <c r="L32" s="2">
        <v>1</v>
      </c>
      <c r="M32" s="7">
        <v>0</v>
      </c>
      <c r="N32" s="11">
        <f t="shared" si="6"/>
        <v>1</v>
      </c>
      <c r="O32" s="2">
        <f t="shared" si="0"/>
        <v>2</v>
      </c>
      <c r="P32" s="7">
        <f t="shared" si="1"/>
        <v>0</v>
      </c>
      <c r="Q32" s="14">
        <f t="shared" si="2"/>
        <v>2</v>
      </c>
    </row>
    <row r="33" spans="2:17" ht="15.75" customHeight="1" x14ac:dyDescent="0.25">
      <c r="B33" s="25" t="s">
        <v>4</v>
      </c>
      <c r="C33" s="25">
        <v>0</v>
      </c>
      <c r="D33" s="26">
        <v>0</v>
      </c>
      <c r="E33" s="27">
        <f t="shared" si="3"/>
        <v>0</v>
      </c>
      <c r="F33" s="25">
        <v>0</v>
      </c>
      <c r="G33" s="26">
        <v>0</v>
      </c>
      <c r="H33" s="27">
        <f t="shared" si="4"/>
        <v>0</v>
      </c>
      <c r="I33" s="25">
        <v>7</v>
      </c>
      <c r="J33" s="26">
        <v>15</v>
      </c>
      <c r="K33" s="27">
        <f t="shared" si="5"/>
        <v>22</v>
      </c>
      <c r="L33" s="25">
        <v>1</v>
      </c>
      <c r="M33" s="26">
        <v>24</v>
      </c>
      <c r="N33" s="27">
        <f t="shared" si="6"/>
        <v>25</v>
      </c>
      <c r="O33" s="25">
        <f t="shared" si="0"/>
        <v>8</v>
      </c>
      <c r="P33" s="26">
        <f t="shared" si="1"/>
        <v>39</v>
      </c>
      <c r="Q33" s="28">
        <f t="shared" si="2"/>
        <v>47</v>
      </c>
    </row>
    <row r="34" spans="2:17" ht="15.75" customHeight="1" thickBot="1" x14ac:dyDescent="0.3">
      <c r="B34" s="2" t="s">
        <v>2</v>
      </c>
      <c r="C34" s="2">
        <v>0</v>
      </c>
      <c r="D34" s="7">
        <v>0</v>
      </c>
      <c r="E34" s="12">
        <f t="shared" si="3"/>
        <v>0</v>
      </c>
      <c r="F34" s="2">
        <v>6</v>
      </c>
      <c r="G34" s="7">
        <v>11</v>
      </c>
      <c r="H34" s="12">
        <f t="shared" si="4"/>
        <v>17</v>
      </c>
      <c r="I34" s="2">
        <v>18</v>
      </c>
      <c r="J34" s="7">
        <v>22</v>
      </c>
      <c r="K34" s="12">
        <f t="shared" si="5"/>
        <v>40</v>
      </c>
      <c r="L34" s="2">
        <v>12</v>
      </c>
      <c r="M34" s="7">
        <v>12</v>
      </c>
      <c r="N34" s="12">
        <f t="shared" si="6"/>
        <v>24</v>
      </c>
      <c r="O34" s="2">
        <f>C34+F34+I34+L34</f>
        <v>36</v>
      </c>
      <c r="P34" s="7">
        <f>M34+J34+G34+D34</f>
        <v>45</v>
      </c>
      <c r="Q34" s="15">
        <f>O34+P34</f>
        <v>81</v>
      </c>
    </row>
    <row r="35" spans="2:17" s="9" customFormat="1" ht="21.75" customHeight="1" thickBot="1" x14ac:dyDescent="0.3">
      <c r="B35" s="21" t="s">
        <v>1</v>
      </c>
      <c r="C35" s="21">
        <f>SUM(C6:C34)</f>
        <v>2</v>
      </c>
      <c r="D35" s="22">
        <f t="shared" ref="D35:Q35" si="7">SUM(D6:D34)</f>
        <v>2</v>
      </c>
      <c r="E35" s="23">
        <f t="shared" si="7"/>
        <v>4</v>
      </c>
      <c r="F35" s="21">
        <f t="shared" si="7"/>
        <v>246</v>
      </c>
      <c r="G35" s="22">
        <f t="shared" si="7"/>
        <v>263</v>
      </c>
      <c r="H35" s="23">
        <f t="shared" si="7"/>
        <v>509</v>
      </c>
      <c r="I35" s="21">
        <f t="shared" si="7"/>
        <v>133</v>
      </c>
      <c r="J35" s="22">
        <f t="shared" si="7"/>
        <v>152</v>
      </c>
      <c r="K35" s="23">
        <f t="shared" si="7"/>
        <v>285</v>
      </c>
      <c r="L35" s="21">
        <f t="shared" si="7"/>
        <v>27</v>
      </c>
      <c r="M35" s="22">
        <f t="shared" si="7"/>
        <v>118</v>
      </c>
      <c r="N35" s="23">
        <f t="shared" si="7"/>
        <v>145</v>
      </c>
      <c r="O35" s="21">
        <f t="shared" si="7"/>
        <v>408</v>
      </c>
      <c r="P35" s="22">
        <f t="shared" si="7"/>
        <v>535</v>
      </c>
      <c r="Q35" s="24">
        <f t="shared" si="7"/>
        <v>943</v>
      </c>
    </row>
  </sheetData>
  <mergeCells count="7">
    <mergeCell ref="O4:Q4"/>
    <mergeCell ref="C2:D2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779AE-269D-4430-9347-D2B9A2056FFD}">
  <dimension ref="B1:Q35"/>
  <sheetViews>
    <sheetView showGridLines="0" workbookViewId="0">
      <selection activeCell="O6" sqref="O6:P34"/>
    </sheetView>
  </sheetViews>
  <sheetFormatPr baseColWidth="10" defaultRowHeight="15" x14ac:dyDescent="0.25"/>
  <cols>
    <col min="1" max="1" width="3.140625" style="1" customWidth="1"/>
    <col min="2" max="2" width="32.42578125" style="1" bestFit="1" customWidth="1"/>
    <col min="3" max="17" width="10" style="1" customWidth="1"/>
    <col min="18" max="16384" width="11.42578125" style="1"/>
  </cols>
  <sheetData>
    <row r="1" spans="2:17" ht="15.75" thickBot="1" x14ac:dyDescent="0.3"/>
    <row r="2" spans="2:17" ht="24" customHeight="1" thickBot="1" x14ac:dyDescent="0.3">
      <c r="B2" s="29" t="s">
        <v>38</v>
      </c>
      <c r="C2" s="125">
        <v>833</v>
      </c>
      <c r="D2" s="126"/>
    </row>
    <row r="3" spans="2:17" ht="9.75" customHeight="1" thickBot="1" x14ac:dyDescent="0.3"/>
    <row r="4" spans="2:17" ht="19.5" customHeight="1" thickBot="1" x14ac:dyDescent="0.3">
      <c r="B4" s="127" t="s">
        <v>32</v>
      </c>
      <c r="C4" s="129" t="s">
        <v>36</v>
      </c>
      <c r="D4" s="130"/>
      <c r="E4" s="131"/>
      <c r="F4" s="129" t="s">
        <v>35</v>
      </c>
      <c r="G4" s="130"/>
      <c r="H4" s="131"/>
      <c r="I4" s="129" t="s">
        <v>34</v>
      </c>
      <c r="J4" s="130"/>
      <c r="K4" s="131"/>
      <c r="L4" s="132" t="s">
        <v>33</v>
      </c>
      <c r="M4" s="130"/>
      <c r="N4" s="130"/>
      <c r="O4" s="122" t="s">
        <v>29</v>
      </c>
      <c r="P4" s="123"/>
      <c r="Q4" s="124"/>
    </row>
    <row r="5" spans="2:17" ht="21" customHeight="1" thickBot="1" x14ac:dyDescent="0.3">
      <c r="B5" s="128"/>
      <c r="C5" s="16" t="s">
        <v>31</v>
      </c>
      <c r="D5" s="17" t="s">
        <v>30</v>
      </c>
      <c r="E5" s="18" t="s">
        <v>29</v>
      </c>
      <c r="F5" s="16" t="s">
        <v>31</v>
      </c>
      <c r="G5" s="17" t="s">
        <v>30</v>
      </c>
      <c r="H5" s="18" t="s">
        <v>29</v>
      </c>
      <c r="I5" s="16" t="s">
        <v>31</v>
      </c>
      <c r="J5" s="17" t="s">
        <v>30</v>
      </c>
      <c r="K5" s="18" t="s">
        <v>29</v>
      </c>
      <c r="L5" s="16" t="s">
        <v>31</v>
      </c>
      <c r="M5" s="17" t="s">
        <v>30</v>
      </c>
      <c r="N5" s="19" t="s">
        <v>29</v>
      </c>
      <c r="O5" s="16" t="s">
        <v>31</v>
      </c>
      <c r="P5" s="17" t="s">
        <v>30</v>
      </c>
      <c r="Q5" s="20" t="s">
        <v>29</v>
      </c>
    </row>
    <row r="6" spans="2:17" ht="15.75" customHeight="1" x14ac:dyDescent="0.25">
      <c r="B6" s="2" t="s">
        <v>27</v>
      </c>
      <c r="C6" s="3">
        <v>0</v>
      </c>
      <c r="D6" s="4">
        <v>0</v>
      </c>
      <c r="E6" s="10">
        <f>C6+D6</f>
        <v>0</v>
      </c>
      <c r="F6" s="3">
        <v>0</v>
      </c>
      <c r="G6" s="4">
        <v>1</v>
      </c>
      <c r="H6" s="10">
        <f>F6+G6</f>
        <v>1</v>
      </c>
      <c r="I6" s="3">
        <v>0</v>
      </c>
      <c r="J6" s="4">
        <v>1</v>
      </c>
      <c r="K6" s="10">
        <f>I6+J6</f>
        <v>1</v>
      </c>
      <c r="L6" s="3">
        <v>0</v>
      </c>
      <c r="M6" s="4">
        <v>3</v>
      </c>
      <c r="N6" s="10">
        <f>L6+M6</f>
        <v>3</v>
      </c>
      <c r="O6" s="3">
        <f t="shared" ref="O6:O33" si="0">C6+F6+I6+L6</f>
        <v>0</v>
      </c>
      <c r="P6" s="4">
        <f t="shared" ref="P6:P33" si="1">D6+G6+J6+M6</f>
        <v>5</v>
      </c>
      <c r="Q6" s="13">
        <f t="shared" ref="Q6:Q33" si="2">O6+P6</f>
        <v>5</v>
      </c>
    </row>
    <row r="7" spans="2:17" ht="15.75" customHeight="1" x14ac:dyDescent="0.25">
      <c r="B7" s="25" t="s">
        <v>23</v>
      </c>
      <c r="C7" s="25">
        <v>0</v>
      </c>
      <c r="D7" s="26">
        <v>0</v>
      </c>
      <c r="E7" s="27">
        <f t="shared" ref="E7:E34" si="3">C7+D7</f>
        <v>0</v>
      </c>
      <c r="F7" s="25">
        <v>149</v>
      </c>
      <c r="G7" s="26">
        <v>139</v>
      </c>
      <c r="H7" s="27">
        <f t="shared" ref="H7:H34" si="4">F7+G7</f>
        <v>288</v>
      </c>
      <c r="I7" s="25">
        <v>60</v>
      </c>
      <c r="J7" s="26">
        <v>77</v>
      </c>
      <c r="K7" s="27">
        <f t="shared" ref="K7:K34" si="5">I7+J7</f>
        <v>137</v>
      </c>
      <c r="L7" s="25">
        <v>3</v>
      </c>
      <c r="M7" s="26">
        <v>13</v>
      </c>
      <c r="N7" s="27">
        <f t="shared" ref="N7:N34" si="6">L7+M7</f>
        <v>16</v>
      </c>
      <c r="O7" s="25">
        <f t="shared" si="0"/>
        <v>212</v>
      </c>
      <c r="P7" s="26">
        <f t="shared" si="1"/>
        <v>229</v>
      </c>
      <c r="Q7" s="28">
        <f t="shared" si="2"/>
        <v>441</v>
      </c>
    </row>
    <row r="8" spans="2:17" ht="15.75" customHeight="1" x14ac:dyDescent="0.25">
      <c r="B8" s="6" t="s">
        <v>37</v>
      </c>
      <c r="C8" s="2">
        <v>0</v>
      </c>
      <c r="D8" s="7">
        <v>0</v>
      </c>
      <c r="E8" s="11">
        <f t="shared" si="3"/>
        <v>0</v>
      </c>
      <c r="F8" s="2">
        <v>0</v>
      </c>
      <c r="G8" s="7">
        <v>0</v>
      </c>
      <c r="H8" s="11">
        <f t="shared" si="4"/>
        <v>0</v>
      </c>
      <c r="I8" s="2">
        <v>0</v>
      </c>
      <c r="J8" s="7">
        <v>0</v>
      </c>
      <c r="K8" s="11">
        <f t="shared" si="5"/>
        <v>0</v>
      </c>
      <c r="L8" s="2">
        <v>0</v>
      </c>
      <c r="M8" s="7">
        <v>0</v>
      </c>
      <c r="N8" s="11">
        <f t="shared" si="6"/>
        <v>0</v>
      </c>
      <c r="O8" s="2">
        <f t="shared" si="0"/>
        <v>0</v>
      </c>
      <c r="P8" s="7">
        <f t="shared" si="1"/>
        <v>0</v>
      </c>
      <c r="Q8" s="14">
        <f t="shared" si="2"/>
        <v>0</v>
      </c>
    </row>
    <row r="9" spans="2:17" ht="15.75" customHeight="1" x14ac:dyDescent="0.25">
      <c r="B9" s="25" t="s">
        <v>12</v>
      </c>
      <c r="C9" s="25">
        <v>0</v>
      </c>
      <c r="D9" s="26">
        <v>0</v>
      </c>
      <c r="E9" s="27">
        <f t="shared" si="3"/>
        <v>0</v>
      </c>
      <c r="F9" s="25"/>
      <c r="G9" s="26">
        <v>0</v>
      </c>
      <c r="H9" s="27">
        <f t="shared" si="4"/>
        <v>0</v>
      </c>
      <c r="I9" s="25"/>
      <c r="J9" s="26">
        <v>0</v>
      </c>
      <c r="K9" s="27">
        <f t="shared" si="5"/>
        <v>0</v>
      </c>
      <c r="L9" s="25">
        <v>0</v>
      </c>
      <c r="M9" s="26">
        <v>0</v>
      </c>
      <c r="N9" s="27">
        <f t="shared" si="6"/>
        <v>0</v>
      </c>
      <c r="O9" s="25">
        <f t="shared" si="0"/>
        <v>0</v>
      </c>
      <c r="P9" s="26">
        <f t="shared" si="1"/>
        <v>0</v>
      </c>
      <c r="Q9" s="28">
        <f t="shared" si="2"/>
        <v>0</v>
      </c>
    </row>
    <row r="10" spans="2:17" ht="15.75" customHeight="1" x14ac:dyDescent="0.25">
      <c r="B10" s="2" t="s">
        <v>28</v>
      </c>
      <c r="C10" s="2">
        <v>0</v>
      </c>
      <c r="D10" s="7">
        <v>0</v>
      </c>
      <c r="E10" s="11">
        <f t="shared" si="3"/>
        <v>0</v>
      </c>
      <c r="F10" s="2">
        <v>15</v>
      </c>
      <c r="G10" s="7">
        <v>13</v>
      </c>
      <c r="H10" s="11">
        <f t="shared" si="4"/>
        <v>28</v>
      </c>
      <c r="I10" s="2">
        <v>1</v>
      </c>
      <c r="J10" s="7">
        <v>0</v>
      </c>
      <c r="K10" s="11">
        <f t="shared" si="5"/>
        <v>1</v>
      </c>
      <c r="L10" s="2">
        <v>3</v>
      </c>
      <c r="M10" s="7">
        <v>0</v>
      </c>
      <c r="N10" s="11">
        <f t="shared" si="6"/>
        <v>3</v>
      </c>
      <c r="O10" s="2">
        <f t="shared" si="0"/>
        <v>19</v>
      </c>
      <c r="P10" s="7">
        <f t="shared" si="1"/>
        <v>13</v>
      </c>
      <c r="Q10" s="14">
        <f t="shared" si="2"/>
        <v>32</v>
      </c>
    </row>
    <row r="11" spans="2:17" ht="15.75" customHeight="1" x14ac:dyDescent="0.25">
      <c r="B11" s="25" t="s">
        <v>3</v>
      </c>
      <c r="C11" s="25">
        <v>0</v>
      </c>
      <c r="D11" s="26">
        <v>0</v>
      </c>
      <c r="E11" s="27">
        <f t="shared" si="3"/>
        <v>0</v>
      </c>
      <c r="F11" s="25">
        <v>0</v>
      </c>
      <c r="G11" s="26">
        <v>0</v>
      </c>
      <c r="H11" s="27">
        <f t="shared" si="4"/>
        <v>0</v>
      </c>
      <c r="I11" s="25">
        <v>0</v>
      </c>
      <c r="J11" s="26">
        <v>0</v>
      </c>
      <c r="K11" s="27">
        <f t="shared" si="5"/>
        <v>0</v>
      </c>
      <c r="L11" s="25">
        <v>0</v>
      </c>
      <c r="M11" s="26">
        <v>0</v>
      </c>
      <c r="N11" s="27">
        <f t="shared" si="6"/>
        <v>0</v>
      </c>
      <c r="O11" s="25">
        <f t="shared" si="0"/>
        <v>0</v>
      </c>
      <c r="P11" s="26">
        <f t="shared" si="1"/>
        <v>0</v>
      </c>
      <c r="Q11" s="28">
        <f t="shared" si="2"/>
        <v>0</v>
      </c>
    </row>
    <row r="12" spans="2:17" ht="15.75" customHeight="1" x14ac:dyDescent="0.25">
      <c r="B12" s="6" t="s">
        <v>0</v>
      </c>
      <c r="C12" s="2">
        <v>0</v>
      </c>
      <c r="D12" s="7">
        <v>0</v>
      </c>
      <c r="E12" s="11">
        <f t="shared" si="3"/>
        <v>0</v>
      </c>
      <c r="F12" s="2">
        <v>19</v>
      </c>
      <c r="G12" s="7">
        <v>10</v>
      </c>
      <c r="H12" s="11">
        <f t="shared" si="4"/>
        <v>29</v>
      </c>
      <c r="I12" s="2">
        <v>3</v>
      </c>
      <c r="J12" s="7">
        <v>5</v>
      </c>
      <c r="K12" s="11">
        <f t="shared" si="5"/>
        <v>8</v>
      </c>
      <c r="L12" s="2">
        <v>3</v>
      </c>
      <c r="M12" s="7">
        <v>5</v>
      </c>
      <c r="N12" s="11">
        <f t="shared" si="6"/>
        <v>8</v>
      </c>
      <c r="O12" s="2">
        <f t="shared" si="0"/>
        <v>25</v>
      </c>
      <c r="P12" s="7">
        <f t="shared" si="1"/>
        <v>20</v>
      </c>
      <c r="Q12" s="14">
        <f t="shared" si="2"/>
        <v>45</v>
      </c>
    </row>
    <row r="13" spans="2:17" ht="15.75" customHeight="1" x14ac:dyDescent="0.25">
      <c r="B13" s="25" t="s">
        <v>25</v>
      </c>
      <c r="C13" s="25">
        <v>0</v>
      </c>
      <c r="D13" s="26">
        <v>0</v>
      </c>
      <c r="E13" s="27">
        <f t="shared" si="3"/>
        <v>0</v>
      </c>
      <c r="F13" s="25">
        <v>6</v>
      </c>
      <c r="G13" s="26">
        <v>6</v>
      </c>
      <c r="H13" s="27">
        <f t="shared" si="4"/>
        <v>12</v>
      </c>
      <c r="I13" s="25">
        <v>2</v>
      </c>
      <c r="J13" s="26">
        <v>3</v>
      </c>
      <c r="K13" s="27">
        <f t="shared" si="5"/>
        <v>5</v>
      </c>
      <c r="L13" s="25">
        <v>0</v>
      </c>
      <c r="M13" s="26">
        <v>3</v>
      </c>
      <c r="N13" s="27">
        <f t="shared" si="6"/>
        <v>3</v>
      </c>
      <c r="O13" s="25">
        <f t="shared" si="0"/>
        <v>8</v>
      </c>
      <c r="P13" s="26">
        <f t="shared" si="1"/>
        <v>12</v>
      </c>
      <c r="Q13" s="28">
        <f t="shared" si="2"/>
        <v>20</v>
      </c>
    </row>
    <row r="14" spans="2:17" ht="15.75" customHeight="1" x14ac:dyDescent="0.25">
      <c r="B14" s="2" t="s">
        <v>26</v>
      </c>
      <c r="C14" s="2">
        <v>0</v>
      </c>
      <c r="D14" s="7">
        <v>0</v>
      </c>
      <c r="E14" s="11">
        <f t="shared" si="3"/>
        <v>0</v>
      </c>
      <c r="F14" s="2">
        <v>36</v>
      </c>
      <c r="G14" s="7">
        <v>33</v>
      </c>
      <c r="H14" s="11">
        <f t="shared" si="4"/>
        <v>69</v>
      </c>
      <c r="I14" s="2">
        <v>12</v>
      </c>
      <c r="J14" s="7">
        <v>7</v>
      </c>
      <c r="K14" s="11">
        <f t="shared" si="5"/>
        <v>19</v>
      </c>
      <c r="L14" s="2">
        <v>1</v>
      </c>
      <c r="M14" s="7">
        <v>8</v>
      </c>
      <c r="N14" s="11">
        <f t="shared" si="6"/>
        <v>9</v>
      </c>
      <c r="O14" s="2">
        <f t="shared" si="0"/>
        <v>49</v>
      </c>
      <c r="P14" s="7">
        <f t="shared" si="1"/>
        <v>48</v>
      </c>
      <c r="Q14" s="14">
        <f t="shared" si="2"/>
        <v>97</v>
      </c>
    </row>
    <row r="15" spans="2:17" ht="15.75" customHeight="1" x14ac:dyDescent="0.25">
      <c r="B15" s="25" t="s">
        <v>14</v>
      </c>
      <c r="C15" s="25">
        <v>1</v>
      </c>
      <c r="D15" s="26">
        <v>0</v>
      </c>
      <c r="E15" s="27">
        <f t="shared" si="3"/>
        <v>1</v>
      </c>
      <c r="F15" s="25">
        <v>29</v>
      </c>
      <c r="G15" s="26">
        <v>19</v>
      </c>
      <c r="H15" s="27">
        <f t="shared" si="4"/>
        <v>48</v>
      </c>
      <c r="I15" s="25">
        <v>6</v>
      </c>
      <c r="J15" s="26">
        <v>4</v>
      </c>
      <c r="K15" s="27">
        <f t="shared" si="5"/>
        <v>10</v>
      </c>
      <c r="L15" s="25">
        <v>1</v>
      </c>
      <c r="M15" s="26">
        <v>7</v>
      </c>
      <c r="N15" s="27">
        <f t="shared" si="6"/>
        <v>8</v>
      </c>
      <c r="O15" s="25">
        <f t="shared" si="0"/>
        <v>37</v>
      </c>
      <c r="P15" s="26">
        <f t="shared" si="1"/>
        <v>30</v>
      </c>
      <c r="Q15" s="28">
        <f t="shared" si="2"/>
        <v>67</v>
      </c>
    </row>
    <row r="16" spans="2:17" ht="15.75" customHeight="1" x14ac:dyDescent="0.25">
      <c r="B16" s="6" t="s">
        <v>5</v>
      </c>
      <c r="C16" s="2">
        <v>1</v>
      </c>
      <c r="D16" s="7">
        <v>0</v>
      </c>
      <c r="E16" s="11">
        <f t="shared" si="3"/>
        <v>1</v>
      </c>
      <c r="F16" s="2">
        <v>74</v>
      </c>
      <c r="G16" s="7">
        <v>50</v>
      </c>
      <c r="H16" s="11">
        <f t="shared" si="4"/>
        <v>124</v>
      </c>
      <c r="I16" s="2">
        <v>29</v>
      </c>
      <c r="J16" s="7">
        <v>19</v>
      </c>
      <c r="K16" s="11">
        <f t="shared" si="5"/>
        <v>48</v>
      </c>
      <c r="L16" s="2">
        <v>9</v>
      </c>
      <c r="M16" s="7">
        <v>8</v>
      </c>
      <c r="N16" s="11">
        <f t="shared" si="6"/>
        <v>17</v>
      </c>
      <c r="O16" s="2">
        <f t="shared" si="0"/>
        <v>113</v>
      </c>
      <c r="P16" s="7">
        <f t="shared" si="1"/>
        <v>77</v>
      </c>
      <c r="Q16" s="14">
        <f t="shared" si="2"/>
        <v>190</v>
      </c>
    </row>
    <row r="17" spans="2:17" ht="15.75" customHeight="1" x14ac:dyDescent="0.25">
      <c r="B17" s="25" t="s">
        <v>16</v>
      </c>
      <c r="C17" s="25">
        <v>0</v>
      </c>
      <c r="D17" s="26">
        <v>0</v>
      </c>
      <c r="E17" s="27">
        <f t="shared" si="3"/>
        <v>0</v>
      </c>
      <c r="F17" s="25">
        <v>0</v>
      </c>
      <c r="G17" s="26">
        <v>0</v>
      </c>
      <c r="H17" s="27">
        <f t="shared" si="4"/>
        <v>0</v>
      </c>
      <c r="I17" s="25">
        <v>0</v>
      </c>
      <c r="J17" s="26">
        <v>0</v>
      </c>
      <c r="K17" s="27">
        <f t="shared" si="5"/>
        <v>0</v>
      </c>
      <c r="L17" s="25">
        <v>0</v>
      </c>
      <c r="M17" s="26">
        <v>0</v>
      </c>
      <c r="N17" s="27">
        <f t="shared" si="6"/>
        <v>0</v>
      </c>
      <c r="O17" s="25">
        <f t="shared" si="0"/>
        <v>0</v>
      </c>
      <c r="P17" s="26">
        <f t="shared" si="1"/>
        <v>0</v>
      </c>
      <c r="Q17" s="28">
        <f t="shared" si="2"/>
        <v>0</v>
      </c>
    </row>
    <row r="18" spans="2:17" ht="15.75" customHeight="1" x14ac:dyDescent="0.25">
      <c r="B18" s="2" t="s">
        <v>21</v>
      </c>
      <c r="C18" s="2">
        <v>1</v>
      </c>
      <c r="D18" s="7">
        <v>1</v>
      </c>
      <c r="E18" s="11">
        <f t="shared" si="3"/>
        <v>2</v>
      </c>
      <c r="F18" s="2">
        <v>0</v>
      </c>
      <c r="G18" s="7">
        <v>0</v>
      </c>
      <c r="H18" s="11">
        <f t="shared" si="4"/>
        <v>0</v>
      </c>
      <c r="I18" s="2">
        <v>0</v>
      </c>
      <c r="J18" s="7">
        <v>0</v>
      </c>
      <c r="K18" s="11">
        <f t="shared" si="5"/>
        <v>0</v>
      </c>
      <c r="L18" s="2">
        <v>0</v>
      </c>
      <c r="M18" s="7">
        <v>0</v>
      </c>
      <c r="N18" s="11">
        <f t="shared" si="6"/>
        <v>0</v>
      </c>
      <c r="O18" s="2">
        <f t="shared" si="0"/>
        <v>1</v>
      </c>
      <c r="P18" s="7">
        <f t="shared" si="1"/>
        <v>1</v>
      </c>
      <c r="Q18" s="14">
        <f t="shared" si="2"/>
        <v>2</v>
      </c>
    </row>
    <row r="19" spans="2:17" ht="15.75" customHeight="1" x14ac:dyDescent="0.25">
      <c r="B19" s="25" t="s">
        <v>24</v>
      </c>
      <c r="C19" s="25">
        <v>0</v>
      </c>
      <c r="D19" s="26">
        <v>0</v>
      </c>
      <c r="E19" s="27">
        <f t="shared" si="3"/>
        <v>0</v>
      </c>
      <c r="F19" s="25">
        <v>0</v>
      </c>
      <c r="G19" s="26">
        <v>0</v>
      </c>
      <c r="H19" s="27">
        <f t="shared" si="4"/>
        <v>0</v>
      </c>
      <c r="I19" s="25">
        <v>0</v>
      </c>
      <c r="J19" s="26">
        <v>2</v>
      </c>
      <c r="K19" s="27">
        <f t="shared" si="5"/>
        <v>2</v>
      </c>
      <c r="L19" s="25">
        <v>0</v>
      </c>
      <c r="M19" s="26">
        <v>3</v>
      </c>
      <c r="N19" s="27">
        <f t="shared" si="6"/>
        <v>3</v>
      </c>
      <c r="O19" s="25">
        <f t="shared" si="0"/>
        <v>0</v>
      </c>
      <c r="P19" s="26">
        <f t="shared" si="1"/>
        <v>5</v>
      </c>
      <c r="Q19" s="28">
        <f t="shared" si="2"/>
        <v>5</v>
      </c>
    </row>
    <row r="20" spans="2:17" ht="15.75" customHeight="1" x14ac:dyDescent="0.25">
      <c r="B20" s="6" t="s">
        <v>18</v>
      </c>
      <c r="C20" s="2">
        <v>0</v>
      </c>
      <c r="D20" s="7">
        <v>0</v>
      </c>
      <c r="E20" s="11">
        <f t="shared" si="3"/>
        <v>0</v>
      </c>
      <c r="F20" s="2">
        <v>10</v>
      </c>
      <c r="G20" s="7">
        <v>5</v>
      </c>
      <c r="H20" s="11">
        <f t="shared" si="4"/>
        <v>15</v>
      </c>
      <c r="I20" s="2">
        <v>2</v>
      </c>
      <c r="J20" s="7">
        <v>0</v>
      </c>
      <c r="K20" s="11">
        <f t="shared" si="5"/>
        <v>2</v>
      </c>
      <c r="L20" s="2">
        <v>0</v>
      </c>
      <c r="M20" s="7">
        <v>1</v>
      </c>
      <c r="N20" s="11">
        <f t="shared" si="6"/>
        <v>1</v>
      </c>
      <c r="O20" s="2">
        <f t="shared" si="0"/>
        <v>12</v>
      </c>
      <c r="P20" s="7">
        <f t="shared" si="1"/>
        <v>6</v>
      </c>
      <c r="Q20" s="14">
        <f t="shared" si="2"/>
        <v>18</v>
      </c>
    </row>
    <row r="21" spans="2:17" ht="15.75" customHeight="1" x14ac:dyDescent="0.25">
      <c r="B21" s="25" t="s">
        <v>22</v>
      </c>
      <c r="C21" s="25">
        <v>0</v>
      </c>
      <c r="D21" s="26">
        <v>0</v>
      </c>
      <c r="E21" s="27">
        <f t="shared" si="3"/>
        <v>0</v>
      </c>
      <c r="F21" s="25">
        <v>15</v>
      </c>
      <c r="G21" s="26">
        <v>6</v>
      </c>
      <c r="H21" s="27">
        <f t="shared" si="4"/>
        <v>21</v>
      </c>
      <c r="I21" s="25">
        <v>5</v>
      </c>
      <c r="J21" s="26">
        <v>9</v>
      </c>
      <c r="K21" s="27">
        <f t="shared" si="5"/>
        <v>14</v>
      </c>
      <c r="L21" s="25">
        <v>0</v>
      </c>
      <c r="M21" s="26">
        <v>1</v>
      </c>
      <c r="N21" s="27">
        <f t="shared" si="6"/>
        <v>1</v>
      </c>
      <c r="O21" s="25">
        <f t="shared" si="0"/>
        <v>20</v>
      </c>
      <c r="P21" s="26">
        <f t="shared" si="1"/>
        <v>16</v>
      </c>
      <c r="Q21" s="28">
        <f t="shared" si="2"/>
        <v>36</v>
      </c>
    </row>
    <row r="22" spans="2:17" ht="15.75" customHeight="1" x14ac:dyDescent="0.25">
      <c r="B22" s="2" t="s">
        <v>20</v>
      </c>
      <c r="C22" s="2">
        <v>0</v>
      </c>
      <c r="D22" s="7">
        <v>0</v>
      </c>
      <c r="E22" s="11">
        <f t="shared" si="3"/>
        <v>0</v>
      </c>
      <c r="F22" s="2">
        <v>0</v>
      </c>
      <c r="G22" s="7">
        <v>0</v>
      </c>
      <c r="H22" s="11">
        <f t="shared" si="4"/>
        <v>0</v>
      </c>
      <c r="I22" s="2">
        <v>0</v>
      </c>
      <c r="J22" s="7">
        <v>1</v>
      </c>
      <c r="K22" s="11">
        <f t="shared" si="5"/>
        <v>1</v>
      </c>
      <c r="L22" s="2">
        <v>0</v>
      </c>
      <c r="M22" s="7">
        <v>1</v>
      </c>
      <c r="N22" s="11">
        <f t="shared" si="6"/>
        <v>1</v>
      </c>
      <c r="O22" s="2">
        <f t="shared" si="0"/>
        <v>0</v>
      </c>
      <c r="P22" s="7">
        <f t="shared" si="1"/>
        <v>2</v>
      </c>
      <c r="Q22" s="14">
        <f t="shared" si="2"/>
        <v>2</v>
      </c>
    </row>
    <row r="23" spans="2:17" ht="15.75" customHeight="1" x14ac:dyDescent="0.25">
      <c r="B23" s="25" t="s">
        <v>19</v>
      </c>
      <c r="C23" s="25">
        <v>0</v>
      </c>
      <c r="D23" s="26">
        <v>0</v>
      </c>
      <c r="E23" s="27">
        <f t="shared" si="3"/>
        <v>0</v>
      </c>
      <c r="F23" s="25">
        <v>0</v>
      </c>
      <c r="G23" s="26">
        <v>0</v>
      </c>
      <c r="H23" s="27">
        <f t="shared" si="4"/>
        <v>0</v>
      </c>
      <c r="I23" s="25">
        <v>0</v>
      </c>
      <c r="J23" s="26">
        <v>0</v>
      </c>
      <c r="K23" s="27">
        <f t="shared" si="5"/>
        <v>0</v>
      </c>
      <c r="L23" s="25">
        <v>2</v>
      </c>
      <c r="M23" s="26">
        <v>0</v>
      </c>
      <c r="N23" s="27">
        <f t="shared" si="6"/>
        <v>2</v>
      </c>
      <c r="O23" s="25">
        <f t="shared" si="0"/>
        <v>2</v>
      </c>
      <c r="P23" s="26">
        <f t="shared" si="1"/>
        <v>0</v>
      </c>
      <c r="Q23" s="28">
        <f t="shared" si="2"/>
        <v>2</v>
      </c>
    </row>
    <row r="24" spans="2:17" ht="15.75" customHeight="1" x14ac:dyDescent="0.25">
      <c r="B24" s="6" t="s">
        <v>17</v>
      </c>
      <c r="C24" s="2">
        <v>0</v>
      </c>
      <c r="D24" s="7">
        <v>0</v>
      </c>
      <c r="E24" s="11">
        <f t="shared" si="3"/>
        <v>0</v>
      </c>
      <c r="F24" s="2">
        <v>0</v>
      </c>
      <c r="G24" s="7">
        <v>0</v>
      </c>
      <c r="H24" s="11">
        <f t="shared" si="4"/>
        <v>0</v>
      </c>
      <c r="I24" s="2">
        <v>14</v>
      </c>
      <c r="J24" s="7">
        <v>3</v>
      </c>
      <c r="K24" s="11">
        <f t="shared" si="5"/>
        <v>17</v>
      </c>
      <c r="L24" s="2">
        <v>2</v>
      </c>
      <c r="M24" s="7">
        <v>38</v>
      </c>
      <c r="N24" s="11">
        <f t="shared" si="6"/>
        <v>40</v>
      </c>
      <c r="O24" s="2">
        <f t="shared" si="0"/>
        <v>16</v>
      </c>
      <c r="P24" s="7">
        <f t="shared" si="1"/>
        <v>41</v>
      </c>
      <c r="Q24" s="14">
        <f t="shared" si="2"/>
        <v>57</v>
      </c>
    </row>
    <row r="25" spans="2:17" ht="15.75" customHeight="1" x14ac:dyDescent="0.25">
      <c r="B25" s="25" t="s">
        <v>15</v>
      </c>
      <c r="C25" s="25">
        <v>0</v>
      </c>
      <c r="D25" s="26">
        <v>0</v>
      </c>
      <c r="E25" s="27">
        <f t="shared" si="3"/>
        <v>0</v>
      </c>
      <c r="F25" s="25">
        <v>0</v>
      </c>
      <c r="G25" s="26">
        <v>0</v>
      </c>
      <c r="H25" s="27">
        <f t="shared" si="4"/>
        <v>0</v>
      </c>
      <c r="I25" s="25">
        <v>0</v>
      </c>
      <c r="J25" s="26">
        <v>0</v>
      </c>
      <c r="K25" s="27">
        <f t="shared" si="5"/>
        <v>0</v>
      </c>
      <c r="L25" s="25">
        <v>0</v>
      </c>
      <c r="M25" s="26">
        <v>0</v>
      </c>
      <c r="N25" s="27">
        <f t="shared" si="6"/>
        <v>0</v>
      </c>
      <c r="O25" s="25">
        <f t="shared" si="0"/>
        <v>0</v>
      </c>
      <c r="P25" s="26">
        <f t="shared" si="1"/>
        <v>0</v>
      </c>
      <c r="Q25" s="28">
        <f t="shared" si="2"/>
        <v>0</v>
      </c>
    </row>
    <row r="26" spans="2:17" ht="15.75" customHeight="1" x14ac:dyDescent="0.25">
      <c r="B26" s="2" t="s">
        <v>13</v>
      </c>
      <c r="C26" s="2">
        <v>0</v>
      </c>
      <c r="D26" s="7">
        <v>0</v>
      </c>
      <c r="E26" s="11">
        <f t="shared" si="3"/>
        <v>0</v>
      </c>
      <c r="F26" s="2">
        <v>0</v>
      </c>
      <c r="G26" s="7">
        <v>0</v>
      </c>
      <c r="H26" s="11">
        <f t="shared" si="4"/>
        <v>0</v>
      </c>
      <c r="I26" s="2">
        <v>5</v>
      </c>
      <c r="J26" s="7">
        <v>2</v>
      </c>
      <c r="K26" s="11">
        <f t="shared" si="5"/>
        <v>7</v>
      </c>
      <c r="L26" s="2">
        <v>5</v>
      </c>
      <c r="M26" s="7">
        <v>2</v>
      </c>
      <c r="N26" s="11">
        <f t="shared" si="6"/>
        <v>7</v>
      </c>
      <c r="O26" s="2">
        <f t="shared" si="0"/>
        <v>10</v>
      </c>
      <c r="P26" s="7">
        <f t="shared" si="1"/>
        <v>4</v>
      </c>
      <c r="Q26" s="14">
        <f t="shared" si="2"/>
        <v>14</v>
      </c>
    </row>
    <row r="27" spans="2:17" ht="15.75" customHeight="1" x14ac:dyDescent="0.25">
      <c r="B27" s="25" t="s">
        <v>8</v>
      </c>
      <c r="C27" s="25">
        <v>0</v>
      </c>
      <c r="D27" s="26">
        <v>0</v>
      </c>
      <c r="E27" s="27">
        <f t="shared" si="3"/>
        <v>0</v>
      </c>
      <c r="F27" s="25">
        <v>0</v>
      </c>
      <c r="G27" s="26">
        <v>0</v>
      </c>
      <c r="H27" s="27">
        <f t="shared" si="4"/>
        <v>0</v>
      </c>
      <c r="I27" s="25">
        <v>0</v>
      </c>
      <c r="J27" s="26">
        <v>0</v>
      </c>
      <c r="K27" s="27">
        <f t="shared" si="5"/>
        <v>0</v>
      </c>
      <c r="L27" s="25">
        <v>0</v>
      </c>
      <c r="M27" s="26">
        <v>0</v>
      </c>
      <c r="N27" s="27">
        <f t="shared" si="6"/>
        <v>0</v>
      </c>
      <c r="O27" s="25">
        <f t="shared" si="0"/>
        <v>0</v>
      </c>
      <c r="P27" s="26">
        <f t="shared" si="1"/>
        <v>0</v>
      </c>
      <c r="Q27" s="28">
        <f t="shared" si="2"/>
        <v>0</v>
      </c>
    </row>
    <row r="28" spans="2:17" ht="15.75" customHeight="1" x14ac:dyDescent="0.25">
      <c r="B28" s="6" t="s">
        <v>10</v>
      </c>
      <c r="C28" s="2">
        <v>0</v>
      </c>
      <c r="D28" s="7">
        <v>0</v>
      </c>
      <c r="E28" s="11">
        <f t="shared" si="3"/>
        <v>0</v>
      </c>
      <c r="F28" s="2">
        <v>0</v>
      </c>
      <c r="G28" s="7">
        <v>0</v>
      </c>
      <c r="H28" s="11">
        <f t="shared" si="4"/>
        <v>0</v>
      </c>
      <c r="I28" s="2">
        <v>0</v>
      </c>
      <c r="J28" s="7">
        <v>0</v>
      </c>
      <c r="K28" s="11">
        <f t="shared" si="5"/>
        <v>0</v>
      </c>
      <c r="L28" s="2">
        <v>0</v>
      </c>
      <c r="M28" s="7">
        <v>0</v>
      </c>
      <c r="N28" s="11">
        <f t="shared" si="6"/>
        <v>0</v>
      </c>
      <c r="O28" s="2">
        <f t="shared" si="0"/>
        <v>0</v>
      </c>
      <c r="P28" s="7">
        <f t="shared" si="1"/>
        <v>0</v>
      </c>
      <c r="Q28" s="14">
        <f t="shared" si="2"/>
        <v>0</v>
      </c>
    </row>
    <row r="29" spans="2:17" ht="15.75" customHeight="1" x14ac:dyDescent="0.25">
      <c r="B29" s="25" t="s">
        <v>11</v>
      </c>
      <c r="C29" s="25">
        <v>0</v>
      </c>
      <c r="D29" s="26">
        <v>0</v>
      </c>
      <c r="E29" s="27">
        <f t="shared" si="3"/>
        <v>0</v>
      </c>
      <c r="F29" s="25">
        <v>0</v>
      </c>
      <c r="G29" s="26">
        <v>0</v>
      </c>
      <c r="H29" s="27">
        <f t="shared" si="4"/>
        <v>0</v>
      </c>
      <c r="I29" s="25">
        <v>0</v>
      </c>
      <c r="J29" s="26">
        <v>0</v>
      </c>
      <c r="K29" s="27">
        <f t="shared" si="5"/>
        <v>0</v>
      </c>
      <c r="L29" s="25">
        <v>0</v>
      </c>
      <c r="M29" s="26">
        <v>0</v>
      </c>
      <c r="N29" s="27">
        <f t="shared" si="6"/>
        <v>0</v>
      </c>
      <c r="O29" s="25">
        <f t="shared" si="0"/>
        <v>0</v>
      </c>
      <c r="P29" s="26">
        <f t="shared" si="1"/>
        <v>0</v>
      </c>
      <c r="Q29" s="28">
        <f t="shared" si="2"/>
        <v>0</v>
      </c>
    </row>
    <row r="30" spans="2:17" ht="15.75" customHeight="1" x14ac:dyDescent="0.25">
      <c r="B30" s="2" t="s">
        <v>9</v>
      </c>
      <c r="C30" s="2">
        <v>0</v>
      </c>
      <c r="D30" s="7">
        <v>0</v>
      </c>
      <c r="E30" s="11">
        <f t="shared" si="3"/>
        <v>0</v>
      </c>
      <c r="F30" s="2">
        <v>0</v>
      </c>
      <c r="G30" s="7">
        <v>0</v>
      </c>
      <c r="H30" s="11">
        <f t="shared" si="4"/>
        <v>0</v>
      </c>
      <c r="I30" s="2">
        <v>0</v>
      </c>
      <c r="J30" s="7">
        <v>0</v>
      </c>
      <c r="K30" s="11">
        <f t="shared" si="5"/>
        <v>0</v>
      </c>
      <c r="L30" s="2">
        <v>0</v>
      </c>
      <c r="M30" s="7">
        <v>0</v>
      </c>
      <c r="N30" s="11">
        <f t="shared" si="6"/>
        <v>0</v>
      </c>
      <c r="O30" s="2">
        <f t="shared" si="0"/>
        <v>0</v>
      </c>
      <c r="P30" s="7">
        <f t="shared" si="1"/>
        <v>0</v>
      </c>
      <c r="Q30" s="14">
        <f t="shared" si="2"/>
        <v>0</v>
      </c>
    </row>
    <row r="31" spans="2:17" ht="15.75" customHeight="1" x14ac:dyDescent="0.25">
      <c r="B31" s="25" t="s">
        <v>7</v>
      </c>
      <c r="C31" s="25">
        <v>0</v>
      </c>
      <c r="D31" s="26">
        <v>0</v>
      </c>
      <c r="E31" s="27">
        <f t="shared" si="3"/>
        <v>0</v>
      </c>
      <c r="F31" s="25">
        <v>1</v>
      </c>
      <c r="G31" s="26">
        <v>0</v>
      </c>
      <c r="H31" s="27">
        <f t="shared" si="4"/>
        <v>1</v>
      </c>
      <c r="I31" s="25">
        <v>0</v>
      </c>
      <c r="J31" s="26">
        <v>1</v>
      </c>
      <c r="K31" s="27">
        <f t="shared" si="5"/>
        <v>1</v>
      </c>
      <c r="L31" s="25">
        <v>0</v>
      </c>
      <c r="M31" s="26">
        <v>0</v>
      </c>
      <c r="N31" s="27">
        <f t="shared" si="6"/>
        <v>0</v>
      </c>
      <c r="O31" s="25">
        <f t="shared" si="0"/>
        <v>1</v>
      </c>
      <c r="P31" s="26">
        <f t="shared" si="1"/>
        <v>1</v>
      </c>
      <c r="Q31" s="28">
        <f t="shared" si="2"/>
        <v>2</v>
      </c>
    </row>
    <row r="32" spans="2:17" ht="15.75" customHeight="1" x14ac:dyDescent="0.25">
      <c r="B32" s="2" t="s">
        <v>6</v>
      </c>
      <c r="C32" s="2">
        <v>0</v>
      </c>
      <c r="D32" s="7">
        <v>0</v>
      </c>
      <c r="E32" s="11">
        <f t="shared" si="3"/>
        <v>0</v>
      </c>
      <c r="F32" s="2">
        <v>1</v>
      </c>
      <c r="G32" s="7">
        <v>1</v>
      </c>
      <c r="H32" s="11">
        <f t="shared" si="4"/>
        <v>2</v>
      </c>
      <c r="I32" s="2">
        <v>0</v>
      </c>
      <c r="J32" s="7">
        <v>0</v>
      </c>
      <c r="K32" s="11">
        <f t="shared" si="5"/>
        <v>0</v>
      </c>
      <c r="L32" s="2">
        <v>0</v>
      </c>
      <c r="M32" s="7">
        <v>0</v>
      </c>
      <c r="N32" s="11">
        <f t="shared" si="6"/>
        <v>0</v>
      </c>
      <c r="O32" s="2">
        <f t="shared" si="0"/>
        <v>1</v>
      </c>
      <c r="P32" s="7">
        <f t="shared" si="1"/>
        <v>1</v>
      </c>
      <c r="Q32" s="14">
        <f t="shared" si="2"/>
        <v>2</v>
      </c>
    </row>
    <row r="33" spans="2:17" ht="15.75" customHeight="1" x14ac:dyDescent="0.25">
      <c r="B33" s="25" t="s">
        <v>4</v>
      </c>
      <c r="C33" s="25">
        <v>0</v>
      </c>
      <c r="D33" s="26">
        <v>0</v>
      </c>
      <c r="E33" s="27">
        <f t="shared" si="3"/>
        <v>0</v>
      </c>
      <c r="F33" s="25">
        <v>0</v>
      </c>
      <c r="G33" s="26">
        <v>0</v>
      </c>
      <c r="H33" s="27">
        <f t="shared" si="4"/>
        <v>0</v>
      </c>
      <c r="I33" s="25">
        <v>10</v>
      </c>
      <c r="J33" s="26">
        <v>19</v>
      </c>
      <c r="K33" s="27">
        <f t="shared" si="5"/>
        <v>29</v>
      </c>
      <c r="L33" s="25">
        <v>11</v>
      </c>
      <c r="M33" s="26">
        <v>30</v>
      </c>
      <c r="N33" s="27">
        <f t="shared" si="6"/>
        <v>41</v>
      </c>
      <c r="O33" s="25">
        <f t="shared" si="0"/>
        <v>21</v>
      </c>
      <c r="P33" s="26">
        <f t="shared" si="1"/>
        <v>49</v>
      </c>
      <c r="Q33" s="28">
        <f t="shared" si="2"/>
        <v>70</v>
      </c>
    </row>
    <row r="34" spans="2:17" ht="15.75" customHeight="1" thickBot="1" x14ac:dyDescent="0.3">
      <c r="B34" s="2" t="s">
        <v>2</v>
      </c>
      <c r="C34" s="2">
        <v>2</v>
      </c>
      <c r="D34" s="7">
        <v>1</v>
      </c>
      <c r="E34" s="12">
        <f t="shared" si="3"/>
        <v>3</v>
      </c>
      <c r="F34" s="2">
        <v>12</v>
      </c>
      <c r="G34" s="7">
        <v>18</v>
      </c>
      <c r="H34" s="12">
        <f t="shared" si="4"/>
        <v>30</v>
      </c>
      <c r="I34" s="2">
        <v>28</v>
      </c>
      <c r="J34" s="7">
        <v>32</v>
      </c>
      <c r="K34" s="12">
        <f t="shared" si="5"/>
        <v>60</v>
      </c>
      <c r="L34" s="2">
        <v>13</v>
      </c>
      <c r="M34" s="7">
        <v>40</v>
      </c>
      <c r="N34" s="12">
        <f t="shared" si="6"/>
        <v>53</v>
      </c>
      <c r="O34" s="2">
        <f>C34+F34+I34+L34</f>
        <v>55</v>
      </c>
      <c r="P34" s="7">
        <f>M34+J34+G34+D34</f>
        <v>91</v>
      </c>
      <c r="Q34" s="15">
        <f>O34+P34</f>
        <v>146</v>
      </c>
    </row>
    <row r="35" spans="2:17" s="9" customFormat="1" ht="21.75" customHeight="1" thickBot="1" x14ac:dyDescent="0.3">
      <c r="B35" s="21" t="s">
        <v>1</v>
      </c>
      <c r="C35" s="21">
        <f>SUM(C6:C34)</f>
        <v>5</v>
      </c>
      <c r="D35" s="22">
        <f t="shared" ref="D35:Q35" si="7">SUM(D6:D34)</f>
        <v>2</v>
      </c>
      <c r="E35" s="23">
        <f t="shared" si="7"/>
        <v>7</v>
      </c>
      <c r="F35" s="21">
        <f t="shared" si="7"/>
        <v>367</v>
      </c>
      <c r="G35" s="22">
        <f t="shared" si="7"/>
        <v>301</v>
      </c>
      <c r="H35" s="23">
        <f t="shared" si="7"/>
        <v>668</v>
      </c>
      <c r="I35" s="21">
        <f t="shared" si="7"/>
        <v>177</v>
      </c>
      <c r="J35" s="22">
        <f t="shared" si="7"/>
        <v>185</v>
      </c>
      <c r="K35" s="23">
        <f t="shared" si="7"/>
        <v>362</v>
      </c>
      <c r="L35" s="21">
        <f t="shared" si="7"/>
        <v>53</v>
      </c>
      <c r="M35" s="22">
        <f t="shared" si="7"/>
        <v>163</v>
      </c>
      <c r="N35" s="23">
        <f t="shared" si="7"/>
        <v>216</v>
      </c>
      <c r="O35" s="21">
        <f t="shared" si="7"/>
        <v>602</v>
      </c>
      <c r="P35" s="22">
        <f t="shared" si="7"/>
        <v>651</v>
      </c>
      <c r="Q35" s="24">
        <f t="shared" si="7"/>
        <v>1253</v>
      </c>
    </row>
  </sheetData>
  <mergeCells count="7">
    <mergeCell ref="O4:Q4"/>
    <mergeCell ref="C2:D2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JAN</vt:lpstr>
      <vt:lpstr>FEB</vt:lpstr>
      <vt:lpstr>MARCH</vt:lpstr>
      <vt:lpstr>APRIL</vt:lpstr>
      <vt:lpstr>MAY</vt:lpstr>
      <vt:lpstr>JUN</vt:lpstr>
      <vt:lpstr>JULY</vt:lpstr>
      <vt:lpstr>AUG</vt:lpstr>
      <vt:lpstr>SEPT</vt:lpstr>
      <vt:lpstr>OCT</vt:lpstr>
      <vt:lpstr>NOV</vt:lpstr>
      <vt:lpstr>DEC</vt:lpstr>
      <vt:lpstr>TOTAL</vt:lpstr>
      <vt:lpstr>MONTHLY ANALYSIS</vt:lpstr>
      <vt:lpstr>AGE ANALYSIS </vt:lpstr>
      <vt:lpstr>GENDER ANALYSIS</vt:lpstr>
      <vt:lpstr>REPORT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Fernandez Merino</dc:creator>
  <cp:lastModifiedBy>jaime fernandez merino</cp:lastModifiedBy>
  <dcterms:created xsi:type="dcterms:W3CDTF">2015-06-05T18:19:34Z</dcterms:created>
  <dcterms:modified xsi:type="dcterms:W3CDTF">2021-01-14T16:13:18Z</dcterms:modified>
</cp:coreProperties>
</file>